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20115" windowHeight="7245"/>
  </bookViews>
  <sheets>
    <sheet name="Intro" sheetId="1" r:id="rId1"/>
    <sheet name="Dettaglio_costi" sheetId="2" r:id="rId2"/>
    <sheet name="Parametri" sheetId="3" r:id="rId3"/>
    <sheet name="Dashboard" sheetId="4" r:id="rId4"/>
    <sheet name="Appoggio" sheetId="5" state="hidden" r:id="rId5"/>
  </sheets>
  <definedNames>
    <definedName name="deltacomune">Appoggio!$D$14</definedName>
    <definedName name="deltaPRFSE">Appoggio!$D$15</definedName>
    <definedName name="finSSUSComune">Appoggio!$B$25</definedName>
    <definedName name="finSSUSPRFSE">Appoggio!$C$25</definedName>
    <definedName name="perc_altricosti">Appoggio!$C$5</definedName>
    <definedName name="percopzionerendicontazione">Appoggio!$C$6</definedName>
    <definedName name="Scelta_attivita">OFFSET(Parametri!$G$7,MATCH(Dettaglio_costi!XFD1,Subattivita[Macroattività],0),,COUNTIF(Subattivita[Macroattività],Dettaglio_costi!XFD1))</definedName>
    <definedName name="totalecostiSSUS">Appoggio!$B$13</definedName>
    <definedName name="totPRFSE">Appoggio!$B$15</definedName>
    <definedName name="totSSUScomune">Appoggio!$B$14</definedName>
    <definedName name="valutazione_altricosti">Appoggio!$C$8</definedName>
  </definedNames>
  <calcPr calcId="145621"/>
</workbook>
</file>

<file path=xl/calcChain.xml><?xml version="1.0" encoding="utf-8"?>
<calcChain xmlns="http://schemas.openxmlformats.org/spreadsheetml/2006/main">
  <c r="E24" i="5" l="1"/>
  <c r="D25" i="4" l="1"/>
  <c r="E25" i="4"/>
  <c r="F25" i="4"/>
  <c r="G25" i="4"/>
  <c r="D26" i="4"/>
  <c r="E26" i="4"/>
  <c r="F26" i="4"/>
  <c r="G26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G21" i="4" s="1"/>
  <c r="F17" i="4"/>
  <c r="F21" i="4" s="1"/>
  <c r="E10" i="4"/>
  <c r="F10" i="4"/>
  <c r="E11" i="4"/>
  <c r="F11" i="4"/>
  <c r="D12" i="4"/>
  <c r="E12" i="4"/>
  <c r="F12" i="4"/>
  <c r="G12" i="4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E13" i="4" l="1"/>
  <c r="H26" i="4"/>
  <c r="H25" i="4"/>
  <c r="H18" i="4"/>
  <c r="H19" i="4"/>
  <c r="H20" i="4"/>
  <c r="F13" i="4"/>
  <c r="H12" i="4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G15" i="2"/>
  <c r="N15" i="2"/>
  <c r="N14" i="2"/>
  <c r="G14" i="2"/>
  <c r="G13" i="2"/>
  <c r="N13" i="2"/>
  <c r="G12" i="2"/>
  <c r="N12" i="2"/>
  <c r="G11" i="4" s="1"/>
  <c r="G11" i="2"/>
  <c r="D2" i="2" a="1"/>
  <c r="D2" i="2" s="1"/>
  <c r="C11" i="2" s="1"/>
  <c r="D27" i="4" l="1"/>
  <c r="F27" i="4"/>
  <c r="G27" i="4"/>
  <c r="E27" i="4"/>
  <c r="G10" i="4"/>
  <c r="G13" i="4" s="1"/>
  <c r="F24" i="4"/>
  <c r="G24" i="4"/>
  <c r="C16" i="2"/>
  <c r="C15" i="2"/>
  <c r="C14" i="2"/>
  <c r="C13" i="2"/>
  <c r="C12" i="2"/>
  <c r="N11" i="2"/>
  <c r="D11" i="4" l="1"/>
  <c r="H11" i="4" s="1"/>
  <c r="B14" i="5" s="1"/>
  <c r="E17" i="4"/>
  <c r="E21" i="4" s="1"/>
  <c r="E24" i="4"/>
  <c r="E28" i="4" s="1"/>
  <c r="F28" i="4"/>
  <c r="G28" i="4"/>
  <c r="H27" i="4"/>
  <c r="D10" i="4"/>
  <c r="H10" i="4" s="1"/>
  <c r="B15" i="5" s="1"/>
  <c r="D17" i="4"/>
  <c r="D24" i="4"/>
  <c r="D28" i="4" s="1"/>
  <c r="C14" i="5" l="1"/>
  <c r="D14" i="5"/>
  <c r="C15" i="5"/>
  <c r="D15" i="5"/>
  <c r="D13" i="4"/>
  <c r="C5" i="5" s="1"/>
  <c r="C7" i="5" s="1"/>
  <c r="C8" i="5" s="1"/>
  <c r="H24" i="4"/>
  <c r="H28" i="4" s="1"/>
  <c r="D21" i="4"/>
  <c r="H17" i="4"/>
  <c r="H21" i="4" s="1"/>
  <c r="H13" i="4" l="1"/>
  <c r="C1" i="5" s="1"/>
  <c r="B13" i="5" l="1"/>
  <c r="C13" i="5" s="1"/>
</calcChain>
</file>

<file path=xl/sharedStrings.xml><?xml version="1.0" encoding="utf-8"?>
<sst xmlns="http://schemas.openxmlformats.org/spreadsheetml/2006/main" count="107" uniqueCount="72">
  <si>
    <t>Id</t>
  </si>
  <si>
    <t>Macro attività</t>
  </si>
  <si>
    <t>Tipologia di spesa</t>
  </si>
  <si>
    <t>Um misura</t>
  </si>
  <si>
    <t>Sub-attività</t>
  </si>
  <si>
    <t>Macroattività</t>
  </si>
  <si>
    <t>id</t>
  </si>
  <si>
    <t>Sub attività</t>
  </si>
  <si>
    <t>Macroattivita</t>
  </si>
  <si>
    <t>Finanziamento</t>
  </si>
  <si>
    <t>PR-FSE+</t>
  </si>
  <si>
    <t>Co-finanziamento TERZO SETTORE</t>
  </si>
  <si>
    <t>Importo</t>
  </si>
  <si>
    <t>Co-finanziamento comunale SSUS</t>
  </si>
  <si>
    <t>Qt</t>
  </si>
  <si>
    <t>Valore</t>
  </si>
  <si>
    <t>Ore</t>
  </si>
  <si>
    <t>Numero</t>
  </si>
  <si>
    <t>UM</t>
  </si>
  <si>
    <t>Tipo_spesa</t>
  </si>
  <si>
    <t>Personale</t>
  </si>
  <si>
    <t>Servizi</t>
  </si>
  <si>
    <t>Altri costi</t>
  </si>
  <si>
    <t>Indennità</t>
  </si>
  <si>
    <t>Periodo</t>
  </si>
  <si>
    <t>sett.-dic. 2024</t>
  </si>
  <si>
    <t>genn. - dic 2026</t>
  </si>
  <si>
    <t>genn. - giu. 2027</t>
  </si>
  <si>
    <t>Scegliere da Menù a tendina</t>
  </si>
  <si>
    <t>Compilare</t>
  </si>
  <si>
    <t>Campo calcolato</t>
  </si>
  <si>
    <t>Anno</t>
  </si>
  <si>
    <t>Descrizione</t>
  </si>
  <si>
    <t>Descrivere spesa</t>
  </si>
  <si>
    <t xml:space="preserve">COMPILARE SOLO LE CELLE GIALLE </t>
  </si>
  <si>
    <t>I bottoni qui a fianco servono a farvi spostare fra i fogli di lavoro</t>
  </si>
  <si>
    <t>Ad esempio, il personale impiegato in una certa sub attività viene indicato descrivendo la spesa (colonna H), scegliendo il finanziamento e la tipologia di spesa</t>
  </si>
  <si>
    <t>Si compilano solo le celle gialle</t>
  </si>
  <si>
    <t>INTRODUZIONE</t>
  </si>
  <si>
    <t>Compilare con valore unitario in euro</t>
  </si>
  <si>
    <t>SE APRITE IL FOGLIO PER LA PRIMA VOLTA, POTRESTE TROVARE DEI DATI DI ESEMPIO INSERITI PER MOSTRARE IL FUNZIONAMENTO.</t>
  </si>
  <si>
    <t xml:space="preserve"> DOVRETE MODIFICARLI MA NON ELIMINARE LE RIGHE</t>
  </si>
  <si>
    <t>Totali</t>
  </si>
  <si>
    <t>% Altri costi su personale</t>
  </si>
  <si>
    <t>etichetta</t>
  </si>
  <si>
    <t>Limite opzione di rendicontazione</t>
  </si>
  <si>
    <t>Differenza</t>
  </si>
  <si>
    <t>PERIODO SSUS</t>
  </si>
  <si>
    <t>SSUS totale</t>
  </si>
  <si>
    <t>SSUS PR-FSE+</t>
  </si>
  <si>
    <t xml:space="preserve">Questo file serve a produrre l'ipotesi di Piano economico per l'attuazione dell'Azione 7  Capacity building della comunità Codice CUP C49I22002100002
</t>
  </si>
  <si>
    <t>Al momento sono già pronte a ricevere dati circa 410 righe</t>
  </si>
  <si>
    <t>DEFINIRE LE macroattività</t>
  </si>
  <si>
    <t>COMPILARE SOLO LE CELLE GIALLE</t>
  </si>
  <si>
    <t>DEFINIRE LE subattività</t>
  </si>
  <si>
    <t>Scegliere la maacroattività abbinata da menù a tendina</t>
  </si>
  <si>
    <t>IL PRIMO PASSO DA COMPIERE è CONFIGURARE DUE TABELLE nel Foglio Parametri per definire Macroattività e Subattività di progetto</t>
  </si>
  <si>
    <t>Questo significa che la stessa spesa deve essere inserita più volte se cambia il canale di finanziamento, secondo la quantità definita (ore, numero ecc.)</t>
  </si>
  <si>
    <t>genn.-dic. 2025</t>
  </si>
  <si>
    <t>Azione 7 Capacity building</t>
  </si>
  <si>
    <t>Voci di spesa</t>
  </si>
  <si>
    <t>Comune</t>
  </si>
  <si>
    <t>FSE+</t>
  </si>
  <si>
    <t>TOTALE</t>
  </si>
  <si>
    <t>Indennità di partecipazione</t>
  </si>
  <si>
    <t>SSUS Comune</t>
  </si>
  <si>
    <t>Cambiare questa cella per modicare il parametro di verifica</t>
  </si>
  <si>
    <r>
      <t xml:space="preserve">Nel foglio </t>
    </r>
    <r>
      <rPr>
        <b/>
        <sz val="11"/>
        <color theme="1"/>
        <rFont val="Arial"/>
        <family val="2"/>
      </rPr>
      <t>Parametri</t>
    </r>
    <r>
      <rPr>
        <sz val="11"/>
        <color theme="1"/>
        <rFont val="Arial"/>
        <family val="2"/>
      </rPr>
      <t xml:space="preserve"> sono contenuti diversi parametri che comandano i menù a tendina utilizzati nel foglio Dettaglio</t>
    </r>
  </si>
  <si>
    <r>
      <t xml:space="preserve">Nel foglio </t>
    </r>
    <r>
      <rPr>
        <b/>
        <sz val="11"/>
        <color theme="1"/>
        <rFont val="Arial"/>
        <family val="2"/>
      </rPr>
      <t>Dettaglio</t>
    </r>
    <r>
      <rPr>
        <sz val="11"/>
        <color theme="1"/>
        <rFont val="Arial"/>
        <family val="2"/>
      </rPr>
      <t xml:space="preserve"> si inseriscono tutti i costi. Ogni riga rappresenta una spesa legata ad una certa sub-azione e tipologia di spesa</t>
    </r>
  </si>
  <si>
    <r>
      <t xml:space="preserve">Il foglio </t>
    </r>
    <r>
      <rPr>
        <b/>
        <sz val="11"/>
        <color theme="1"/>
        <rFont val="Arial"/>
        <family val="2"/>
      </rPr>
      <t>Dashboard</t>
    </r>
    <r>
      <rPr>
        <sz val="11"/>
        <color theme="1"/>
        <rFont val="Arial"/>
        <family val="2"/>
      </rPr>
      <t xml:space="preserve"> implementa  tabelle e grafici di sintesi dei dati</t>
    </r>
  </si>
  <si>
    <r>
      <t xml:space="preserve">Per l'identificazione della tipologia di spesa occorre rifersi alla Linee Guida di rendicontazione. </t>
    </r>
    <r>
      <rPr>
        <b/>
        <sz val="11"/>
        <color rgb="FFFF0000"/>
        <rFont val="Arial"/>
        <family val="2"/>
      </rPr>
      <t>SI RICORDA CHE QUEST'AZIONE PREVEDE SOLO COSTI DI PERSONALE E ALTRI COSTI</t>
    </r>
  </si>
  <si>
    <t>Controllo di coerenza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</si>
</sst>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&quot;€&quot;\ #,##0.00;[Red]\ \ \-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rgb="FFFFFFFF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472C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/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0" xfId="0" applyFont="1"/>
    <xf numFmtId="165" fontId="5" fillId="0" borderId="1" xfId="0" applyNumberFormat="1" applyFont="1" applyBorder="1" applyAlignment="1">
      <alignment vertical="center"/>
    </xf>
    <xf numFmtId="165" fontId="5" fillId="8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0" fontId="5" fillId="8" borderId="2" xfId="0" applyFont="1" applyFill="1" applyBorder="1" applyAlignment="1">
      <alignment horizontal="center"/>
    </xf>
    <xf numFmtId="165" fontId="5" fillId="0" borderId="1" xfId="0" applyNumberFormat="1" applyFont="1" applyBorder="1"/>
    <xf numFmtId="165" fontId="5" fillId="8" borderId="1" xfId="0" applyNumberFormat="1" applyFont="1" applyFill="1" applyBorder="1"/>
    <xf numFmtId="0" fontId="5" fillId="8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0" fontId="5" fillId="8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9" fillId="6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5" fontId="4" fillId="5" borderId="0" xfId="0" applyNumberFormat="1" applyFont="1" applyFill="1" applyAlignment="1">
      <alignment vertical="center" wrapText="1"/>
    </xf>
    <xf numFmtId="0" fontId="4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0" fontId="13" fillId="0" borderId="0" xfId="0" applyFont="1"/>
    <xf numFmtId="0" fontId="14" fillId="0" borderId="0" xfId="0" applyFont="1" applyAlignment="1"/>
    <xf numFmtId="0" fontId="3" fillId="0" borderId="0" xfId="0" applyFont="1"/>
    <xf numFmtId="0" fontId="15" fillId="0" borderId="0" xfId="0" applyFont="1"/>
    <xf numFmtId="0" fontId="16" fillId="0" borderId="0" xfId="0" applyFont="1"/>
    <xf numFmtId="10" fontId="5" fillId="0" borderId="0" xfId="1" applyNumberFormat="1" applyFont="1" applyAlignment="1">
      <alignment vertical="center" wrapText="1"/>
    </xf>
    <xf numFmtId="0" fontId="5" fillId="3" borderId="0" xfId="0" applyFont="1" applyFill="1" applyAlignment="1">
      <alignment wrapText="1"/>
    </xf>
    <xf numFmtId="10" fontId="5" fillId="3" borderId="0" xfId="0" applyNumberFormat="1" applyFont="1" applyFill="1" applyAlignment="1">
      <alignment wrapText="1"/>
    </xf>
    <xf numFmtId="0" fontId="8" fillId="0" borderId="0" xfId="0" applyFont="1"/>
    <xf numFmtId="10" fontId="4" fillId="0" borderId="0" xfId="1" applyNumberFormat="1" applyFont="1" applyAlignment="1">
      <alignment wrapText="1"/>
    </xf>
    <xf numFmtId="0" fontId="17" fillId="0" borderId="1" xfId="0" applyFont="1" applyBorder="1" applyAlignment="1">
      <alignment vertical="center" wrapText="1"/>
    </xf>
    <xf numFmtId="165" fontId="4" fillId="0" borderId="0" xfId="0" applyNumberFormat="1" applyFont="1"/>
    <xf numFmtId="0" fontId="18" fillId="0" borderId="1" xfId="0" applyFont="1" applyBorder="1" applyAlignment="1">
      <alignment vertical="center" wrapText="1"/>
    </xf>
    <xf numFmtId="165" fontId="4" fillId="0" borderId="0" xfId="0" applyNumberFormat="1" applyFont="1" applyFill="1" applyBorder="1"/>
    <xf numFmtId="0" fontId="19" fillId="9" borderId="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6" fontId="2" fillId="0" borderId="0" xfId="0" applyNumberFormat="1" applyFont="1" applyAlignment="1">
      <alignment horizontal="right" vertical="center" wrapText="1"/>
    </xf>
    <xf numFmtId="6" fontId="3" fillId="0" borderId="4" xfId="0" applyNumberFormat="1" applyFont="1" applyBorder="1" applyAlignment="1">
      <alignment horizontal="right" vertical="center" wrapText="1"/>
    </xf>
    <xf numFmtId="10" fontId="4" fillId="0" borderId="0" xfId="1" applyNumberFormat="1" applyFont="1"/>
    <xf numFmtId="0" fontId="2" fillId="0" borderId="8" xfId="0" applyFont="1" applyBorder="1" applyAlignment="1">
      <alignment horizontal="justify" vertical="center" wrapText="1"/>
    </xf>
    <xf numFmtId="6" fontId="3" fillId="0" borderId="9" xfId="0" applyNumberFormat="1" applyFont="1" applyBorder="1" applyAlignment="1">
      <alignment horizontal="right" vertical="center" wrapText="1"/>
    </xf>
    <xf numFmtId="8" fontId="3" fillId="0" borderId="10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0" fontId="20" fillId="8" borderId="1" xfId="0" applyFont="1" applyFill="1" applyBorder="1" applyAlignment="1">
      <alignment vertical="center" wrapText="1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</cellXfs>
  <cellStyles count="2">
    <cellStyle name="Normale" xfId="0" builtinId="0"/>
    <cellStyle name="Percentuale" xfId="1" builtinId="5"/>
  </cellStyles>
  <dxfs count="55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6" tint="0.39994506668294322"/>
        </patternFill>
      </fill>
    </dxf>
    <dxf>
      <font>
        <b val="0"/>
        <i val="0"/>
        <color theme="1"/>
      </font>
      <fill>
        <patternFill patternType="solid">
          <fgColor auto="1"/>
          <bgColor theme="5" tint="0.599963377788628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&quot;€&quot;\ #,##0.00;[Red]\ \ \-&quot;€&quot;\ #,##0.00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&quot;€&quot;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&quot;€&quot;\ #,##0.00;[Red]\ \ \-&quot;€&quot;\ 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auto="1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f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>
          <bgColor theme="4" tint="0.79998168889431442"/>
        </patternFill>
      </fill>
    </dxf>
    <dxf>
      <font>
        <b/>
        <color theme="1"/>
      </font>
      <fill>
        <patternFill patternType="solid"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elladati" defaultPivotStyle="PivotStyleLight16">
    <tableStyle name="Tabelladati" pivot="0" count="9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secondRowStripe" dxfId="48"/>
      <tableStyleElement type="firstColumnStripe" size="3" dxfId="47"/>
      <tableStyleElement type="secondColumnStripe" dxfId="46"/>
    </tableStyle>
  </tableStyles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Canali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di finanziamento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1933508311461027E-4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Dashboard!$D$9</c:f>
              <c:strCache>
                <c:ptCount val="1"/>
                <c:pt idx="0">
                  <c:v>Personale</c:v>
                </c:pt>
              </c:strCache>
            </c:strRef>
          </c:tx>
          <c:explosion val="25"/>
          <c:dLbls>
            <c:dLblPos val="outEnd"/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Dashboard!$C$10:$C$12</c:f>
              <c:strCache>
                <c:ptCount val="3"/>
                <c:pt idx="0">
                  <c:v>PR-FSE+</c:v>
                </c:pt>
                <c:pt idx="1">
                  <c:v>Co-finanziamento comunale SSUS</c:v>
                </c:pt>
                <c:pt idx="2">
                  <c:v>Co-finanziamento TERZO SETTORE</c:v>
                </c:pt>
              </c:strCache>
            </c:strRef>
          </c:cat>
          <c:val>
            <c:numRef>
              <c:f>Dashboard!$D$10:$D$12</c:f>
              <c:numCache>
                <c:formatCode>"€"\ #,##0.00;[Red]\ \ \-"€"\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Dashboard!$E$9</c:f>
              <c:strCache>
                <c:ptCount val="1"/>
                <c:pt idx="0">
                  <c:v>Servizi</c:v>
                </c:pt>
              </c:strCache>
            </c:strRef>
          </c:tx>
          <c:explosion val="25"/>
          <c:cat>
            <c:strRef>
              <c:f>Dashboard!$C$10:$C$12</c:f>
              <c:strCache>
                <c:ptCount val="3"/>
                <c:pt idx="0">
                  <c:v>PR-FSE+</c:v>
                </c:pt>
                <c:pt idx="1">
                  <c:v>Co-finanziamento comunale SSUS</c:v>
                </c:pt>
                <c:pt idx="2">
                  <c:v>Co-finanziamento TERZO SETTORE</c:v>
                </c:pt>
              </c:strCache>
            </c:strRef>
          </c:cat>
          <c:val>
            <c:numRef>
              <c:f>Dashboard!$E$10:$E$12</c:f>
              <c:numCache>
                <c:formatCode>"€"\ #,##0.00;[Red]\ \ \-"€"\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Dashboard!$F$9</c:f>
              <c:strCache>
                <c:ptCount val="1"/>
                <c:pt idx="0">
                  <c:v>Indennità</c:v>
                </c:pt>
              </c:strCache>
            </c:strRef>
          </c:tx>
          <c:explosion val="25"/>
          <c:cat>
            <c:strRef>
              <c:f>Dashboard!$C$10:$C$12</c:f>
              <c:strCache>
                <c:ptCount val="3"/>
                <c:pt idx="0">
                  <c:v>PR-FSE+</c:v>
                </c:pt>
                <c:pt idx="1">
                  <c:v>Co-finanziamento comunale SSUS</c:v>
                </c:pt>
                <c:pt idx="2">
                  <c:v>Co-finanziamento TERZO SETTORE</c:v>
                </c:pt>
              </c:strCache>
            </c:strRef>
          </c:cat>
          <c:val>
            <c:numRef>
              <c:f>Dashboard!$F$10:$F$12</c:f>
              <c:numCache>
                <c:formatCode>"€"\ #,##0.00;[Red]\ \ \-"€"\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Dashboard!$G$9</c:f>
              <c:strCache>
                <c:ptCount val="1"/>
                <c:pt idx="0">
                  <c:v>Altri costi</c:v>
                </c:pt>
              </c:strCache>
            </c:strRef>
          </c:tx>
          <c:explosion val="25"/>
          <c:cat>
            <c:strRef>
              <c:f>Dashboard!$C$10:$C$12</c:f>
              <c:strCache>
                <c:ptCount val="3"/>
                <c:pt idx="0">
                  <c:v>PR-FSE+</c:v>
                </c:pt>
                <c:pt idx="1">
                  <c:v>Co-finanziamento comunale SSUS</c:v>
                </c:pt>
                <c:pt idx="2">
                  <c:v>Co-finanziamento TERZO SETTORE</c:v>
                </c:pt>
              </c:strCache>
            </c:strRef>
          </c:cat>
          <c:val>
            <c:numRef>
              <c:f>Dashboard!$G$10:$G$12</c:f>
              <c:numCache>
                <c:formatCode>"€"\ #,##0.00;[Red]\ \ \-"€"\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Dashboard!$H$9</c:f>
              <c:strCache>
                <c:ptCount val="1"/>
                <c:pt idx="0">
                  <c:v>Totali</c:v>
                </c:pt>
              </c:strCache>
            </c:strRef>
          </c:tx>
          <c:explosion val="25"/>
          <c:cat>
            <c:strRef>
              <c:f>Dashboard!$C$10:$C$12</c:f>
              <c:strCache>
                <c:ptCount val="3"/>
                <c:pt idx="0">
                  <c:v>PR-FSE+</c:v>
                </c:pt>
                <c:pt idx="1">
                  <c:v>Co-finanziamento comunale SSUS</c:v>
                </c:pt>
                <c:pt idx="2">
                  <c:v>Co-finanziamento TERZO SETTORE</c:v>
                </c:pt>
              </c:strCache>
            </c:strRef>
          </c:cat>
          <c:val>
            <c:numRef>
              <c:f>Dashboard!$H$10:$H$12</c:f>
              <c:numCache>
                <c:formatCode>"€"\ #,##0.00;[Red]\ \ \-"€"\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968858288150739"/>
          <c:y val="8.505969592635125E-2"/>
          <c:w val="0.37531143352268143"/>
          <c:h val="0.39061293311372813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Distribuzione costi di progetto</a:t>
            </a:r>
          </a:p>
        </c:rich>
      </c:tx>
      <c:layout>
        <c:manualLayout>
          <c:xMode val="edge"/>
          <c:yMode val="edge"/>
          <c:x val="3.9708223972003506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69805004805898"/>
          <c:y val="0.23496891066630113"/>
          <c:w val="0.59798910258548288"/>
          <c:h val="0.612321740136379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Dashboard!$C$24</c:f>
              <c:strCache>
                <c:ptCount val="1"/>
                <c:pt idx="0">
                  <c:v>Personale</c:v>
                </c:pt>
              </c:strCache>
            </c:strRef>
          </c:tx>
          <c:invertIfNegative val="0"/>
          <c:cat>
            <c:numRef>
              <c:f>Dashboard!$D$23:$G$23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Dashboard!$D$24:$G$24</c:f>
              <c:numCache>
                <c:formatCode>"€"\ #,##0.00;[Red]\ \ \-"€"\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Dashboard!$C$25</c:f>
              <c:strCache>
                <c:ptCount val="1"/>
                <c:pt idx="0">
                  <c:v>Servizi</c:v>
                </c:pt>
              </c:strCache>
            </c:strRef>
          </c:tx>
          <c:invertIfNegative val="0"/>
          <c:cat>
            <c:numRef>
              <c:f>Dashboard!$D$23:$G$23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Dashboard!$D$25:$G$25</c:f>
              <c:numCache>
                <c:formatCode>"€"\ #,##0.00;[Red]\ \ \-"€"\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Dashboard!$C$26</c:f>
              <c:strCache>
                <c:ptCount val="1"/>
                <c:pt idx="0">
                  <c:v>Indennità</c:v>
                </c:pt>
              </c:strCache>
            </c:strRef>
          </c:tx>
          <c:invertIfNegative val="0"/>
          <c:cat>
            <c:numRef>
              <c:f>Dashboard!$D$23:$G$23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Dashboard!$D$26:$G$26</c:f>
              <c:numCache>
                <c:formatCode>"€"\ #,##0.00;[Red]\ \ \-"€"\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Dashboard!$C$27</c:f>
              <c:strCache>
                <c:ptCount val="1"/>
                <c:pt idx="0">
                  <c:v>Altri costi</c:v>
                </c:pt>
              </c:strCache>
            </c:strRef>
          </c:tx>
          <c:invertIfNegative val="0"/>
          <c:cat>
            <c:numRef>
              <c:f>Dashboard!$D$23:$G$23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Dashboard!$D$27:$G$27</c:f>
              <c:numCache>
                <c:formatCode>"€"\ #,##0.00;[Red]\ \ \-"€"\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76352"/>
        <c:axId val="194290816"/>
      </c:barChart>
      <c:valAx>
        <c:axId val="194290816"/>
        <c:scaling>
          <c:orientation val="minMax"/>
          <c:max val="75000"/>
          <c:min val="0"/>
        </c:scaling>
        <c:delete val="0"/>
        <c:axPos val="b"/>
        <c:majorGridlines/>
        <c:numFmt formatCode="&quot;€&quot;\ #,##0.00;[Red]\ \ \-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venir Next" panose="020B0503020202020204" pitchFamily="34" charset="0"/>
              </a:defRPr>
            </a:pPr>
            <a:endParaRPr lang="it-IT"/>
          </a:p>
        </c:txPr>
        <c:crossAx val="194276352"/>
        <c:crossBetween val="between"/>
        <c:majorUnit val="25000"/>
      </c:valAx>
      <c:catAx>
        <c:axId val="19427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venir Next" panose="020B0503020202020204" pitchFamily="34" charset="0"/>
              </a:defRPr>
            </a:pPr>
            <a:endParaRPr lang="it-IT"/>
          </a:p>
        </c:txPr>
        <c:crossAx val="194290816"/>
        <c:auto val="1"/>
        <c:lblAlgn val="ctr"/>
        <c:lblOffset val="100"/>
        <c:noMultiLvlLbl val="0"/>
      </c:catAx>
    </c:plotArea>
    <c:legend>
      <c:legendPos val="r"/>
      <c:layout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Parametri!A1"/><Relationship Id="rId5" Type="http://schemas.openxmlformats.org/officeDocument/2006/relationships/hyperlink" Target="#Dashboard!A1"/><Relationship Id="rId4" Type="http://schemas.openxmlformats.org/officeDocument/2006/relationships/hyperlink" Target="#Dettaglio_costi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Dettaglio_costi!A1"/><Relationship Id="rId1" Type="http://schemas.openxmlformats.org/officeDocument/2006/relationships/hyperlink" Target="#Intro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Parametri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Dettaglio_costi!A1"/><Relationship Id="rId1" Type="http://schemas.openxmlformats.org/officeDocument/2006/relationships/hyperlink" Target="#Intro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Parametri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7.emf"/><Relationship Id="rId3" Type="http://schemas.openxmlformats.org/officeDocument/2006/relationships/hyperlink" Target="#Dashboard!A1"/><Relationship Id="rId7" Type="http://schemas.openxmlformats.org/officeDocument/2006/relationships/image" Target="../media/image3.emf"/><Relationship Id="rId12" Type="http://schemas.openxmlformats.org/officeDocument/2006/relationships/chart" Target="../charts/chart2.xml"/><Relationship Id="rId2" Type="http://schemas.openxmlformats.org/officeDocument/2006/relationships/hyperlink" Target="#Dettaglio_costi!A1"/><Relationship Id="rId1" Type="http://schemas.openxmlformats.org/officeDocument/2006/relationships/hyperlink" Target="#Intro!A1"/><Relationship Id="rId6" Type="http://schemas.openxmlformats.org/officeDocument/2006/relationships/image" Target="../media/image2.png"/><Relationship Id="rId11" Type="http://schemas.openxmlformats.org/officeDocument/2006/relationships/chart" Target="../charts/chart1.xml"/><Relationship Id="rId5" Type="http://schemas.openxmlformats.org/officeDocument/2006/relationships/image" Target="../media/image1.png"/><Relationship Id="rId10" Type="http://schemas.openxmlformats.org/officeDocument/2006/relationships/image" Target="../media/image6.emf"/><Relationship Id="rId4" Type="http://schemas.openxmlformats.org/officeDocument/2006/relationships/hyperlink" Target="#Parametri!A1"/><Relationship Id="rId9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0</xdr:rowOff>
    </xdr:from>
    <xdr:to>
      <xdr:col>16</xdr:col>
      <xdr:colOff>47625</xdr:colOff>
      <xdr:row>5</xdr:row>
      <xdr:rowOff>261937</xdr:rowOff>
    </xdr:to>
    <xdr:grpSp>
      <xdr:nvGrpSpPr>
        <xdr:cNvPr id="13" name="Gruppo 12"/>
        <xdr:cNvGrpSpPr/>
      </xdr:nvGrpSpPr>
      <xdr:grpSpPr>
        <a:xfrm>
          <a:off x="1681163" y="0"/>
          <a:ext cx="9117806" cy="1154906"/>
          <a:chOff x="2019300" y="85725"/>
          <a:chExt cx="9153525" cy="1095375"/>
        </a:xfrm>
      </xdr:grpSpPr>
      <xdr:sp macro="" textlink="">
        <xdr:nvSpPr>
          <xdr:cNvPr id="10" name="Rettangolo arrotondato 9"/>
          <xdr:cNvSpPr/>
        </xdr:nvSpPr>
        <xdr:spPr>
          <a:xfrm>
            <a:off x="2019300" y="85725"/>
            <a:ext cx="9153525" cy="1095375"/>
          </a:xfrm>
          <a:prstGeom prst="roundRect">
            <a:avLst/>
          </a:prstGeom>
          <a:ln>
            <a:solidFill>
              <a:srgbClr val="003399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9" name="Gruppo 8"/>
          <xdr:cNvGrpSpPr/>
        </xdr:nvGrpSpPr>
        <xdr:grpSpPr>
          <a:xfrm>
            <a:off x="3819525" y="190500"/>
            <a:ext cx="6120130" cy="485775"/>
            <a:chOff x="2028825" y="1819275"/>
            <a:chExt cx="6120130" cy="485775"/>
          </a:xfrm>
        </xdr:grpSpPr>
        <xdr:pic>
          <xdr:nvPicPr>
            <xdr:cNvPr id="6" name="Immagine 5"/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28825" y="1819275"/>
              <a:ext cx="6120130" cy="485775"/>
            </a:xfrm>
            <a:prstGeom prst="rect">
              <a:avLst/>
            </a:prstGeom>
          </xdr:spPr>
        </xdr:pic>
        <xdr:pic>
          <xdr:nvPicPr>
            <xdr:cNvPr id="7" name="Immagine 6"/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915150" y="1905000"/>
              <a:ext cx="323850" cy="323850"/>
            </a:xfrm>
            <a:prstGeom prst="rect">
              <a:avLst/>
            </a:prstGeom>
          </xdr:spPr>
        </xdr:pic>
        <xdr:sp macro="" textlink="">
          <xdr:nvSpPr>
            <xdr:cNvPr id="8" name="Rettangolo 7"/>
            <xdr:cNvSpPr/>
          </xdr:nvSpPr>
          <xdr:spPr>
            <a:xfrm>
              <a:off x="7248525" y="1895475"/>
              <a:ext cx="779145" cy="28384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it-IT"/>
            </a:p>
          </xdr:txBody>
        </xdr:sp>
      </xdr:grpSp>
      <xdr:sp macro="" textlink="">
        <xdr:nvSpPr>
          <xdr:cNvPr id="11" name="CasellaDiTesto 10"/>
          <xdr:cNvSpPr txBox="1"/>
        </xdr:nvSpPr>
        <xdr:spPr>
          <a:xfrm>
            <a:off x="2667000" y="752475"/>
            <a:ext cx="79819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Azione n. 7 Capacity building della comunità</a:t>
            </a:r>
            <a:r>
              <a:rPr lang="it-IT" sz="14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Codice CUP C49I22002100002</a:t>
            </a:r>
          </a:p>
          <a:p>
            <a:pPr algn="ctr"/>
            <a:endParaRPr lang="it-IT" sz="1100" b="1">
              <a:latin typeface="Avenir Next" panose="020B0503020202020204" pitchFamily="34" charset="0"/>
            </a:endParaRPr>
          </a:p>
        </xdr:txBody>
      </xdr:sp>
    </xdr:grpSp>
    <xdr:clientData/>
  </xdr:twoCellAnchor>
  <xdr:twoCellAnchor editAs="absolute">
    <xdr:from>
      <xdr:col>0</xdr:col>
      <xdr:colOff>0</xdr:colOff>
      <xdr:row>0</xdr:row>
      <xdr:rowOff>9525</xdr:rowOff>
    </xdr:from>
    <xdr:to>
      <xdr:col>0</xdr:col>
      <xdr:colOff>1620000</xdr:colOff>
      <xdr:row>428</xdr:row>
      <xdr:rowOff>167212</xdr:rowOff>
    </xdr:to>
    <xdr:grpSp>
      <xdr:nvGrpSpPr>
        <xdr:cNvPr id="28" name="Gruppo 27"/>
        <xdr:cNvGrpSpPr/>
      </xdr:nvGrpSpPr>
      <xdr:grpSpPr>
        <a:xfrm>
          <a:off x="0" y="9525"/>
          <a:ext cx="1620000" cy="76631531"/>
          <a:chOff x="0" y="9525"/>
          <a:chExt cx="1620000" cy="72000000"/>
        </a:xfrm>
      </xdr:grpSpPr>
      <xdr:sp macro="" textlink="">
        <xdr:nvSpPr>
          <xdr:cNvPr id="21" name="Rettangolo 20"/>
          <xdr:cNvSpPr/>
        </xdr:nvSpPr>
        <xdr:spPr>
          <a:xfrm>
            <a:off x="0" y="9525"/>
            <a:ext cx="1620000" cy="7200000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22" name="Rettangolo arrotondato 21">
            <a:hlinkClick xmlns:r="http://schemas.openxmlformats.org/officeDocument/2006/relationships" r:id="rId3"/>
          </xdr:cNvPr>
          <xdr:cNvSpPr/>
        </xdr:nvSpPr>
        <xdr:spPr>
          <a:xfrm>
            <a:off x="99039" y="161052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INTRODUZIONE</a:t>
            </a:r>
          </a:p>
        </xdr:txBody>
      </xdr:sp>
      <xdr:sp macro="" textlink="">
        <xdr:nvSpPr>
          <xdr:cNvPr id="23" name="Rettangolo arrotondato 22">
            <a:hlinkClick xmlns:r="http://schemas.openxmlformats.org/officeDocument/2006/relationships" r:id="rId4"/>
          </xdr:cNvPr>
          <xdr:cNvSpPr/>
        </xdr:nvSpPr>
        <xdr:spPr>
          <a:xfrm>
            <a:off x="99039" y="742105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DETTAGLIO</a:t>
            </a:r>
            <a:r>
              <a:rPr lang="it-IT" sz="1100" b="1" baseline="0">
                <a:latin typeface="Avenir Next" panose="020B0503020202020204" pitchFamily="34" charset="0"/>
              </a:rPr>
              <a:t> COSTI</a:t>
            </a:r>
            <a:endParaRPr lang="it-IT" sz="1100" b="1">
              <a:latin typeface="Avenir Next" panose="020B0503020202020204" pitchFamily="34" charset="0"/>
            </a:endParaRPr>
          </a:p>
        </xdr:txBody>
      </xdr:sp>
      <xdr:sp macro="" textlink="">
        <xdr:nvSpPr>
          <xdr:cNvPr id="24" name="Rettangolo arrotondato 23">
            <a:hlinkClick xmlns:r="http://schemas.openxmlformats.org/officeDocument/2006/relationships" r:id="rId5"/>
          </xdr:cNvPr>
          <xdr:cNvSpPr/>
        </xdr:nvSpPr>
        <xdr:spPr>
          <a:xfrm>
            <a:off x="99039" y="1323158"/>
            <a:ext cx="1336863" cy="447576"/>
          </a:xfrm>
          <a:prstGeom prst="roundRect">
            <a:avLst/>
          </a:prstGeom>
          <a:effectLst>
            <a:glow rad="101600">
              <a:schemeClr val="accent3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3"/>
          </a:fillRef>
          <a:effectRef idx="1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DASHBOARD</a:t>
            </a:r>
          </a:p>
        </xdr:txBody>
      </xdr:sp>
      <xdr:sp macro="" textlink="">
        <xdr:nvSpPr>
          <xdr:cNvPr id="25" name="Rettangolo arrotondato 24">
            <a:hlinkClick xmlns:r="http://schemas.openxmlformats.org/officeDocument/2006/relationships" r:id="rId6"/>
          </xdr:cNvPr>
          <xdr:cNvSpPr/>
        </xdr:nvSpPr>
        <xdr:spPr>
          <a:xfrm>
            <a:off x="99039" y="1904211"/>
            <a:ext cx="1336863" cy="447576"/>
          </a:xfrm>
          <a:prstGeom prst="roundRect">
            <a:avLst/>
          </a:prstGeom>
          <a:effectLst>
            <a:glow rad="1016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PARAMETRI</a:t>
            </a:r>
          </a:p>
        </xdr:txBody>
      </xdr:sp>
    </xdr:grpSp>
    <xdr:clientData/>
  </xdr:twoCellAnchor>
  <xdr:twoCellAnchor>
    <xdr:from>
      <xdr:col>1</xdr:col>
      <xdr:colOff>178594</xdr:colOff>
      <xdr:row>8</xdr:row>
      <xdr:rowOff>95249</xdr:rowOff>
    </xdr:from>
    <xdr:to>
      <xdr:col>1</xdr:col>
      <xdr:colOff>595312</xdr:colOff>
      <xdr:row>10</xdr:row>
      <xdr:rowOff>47624</xdr:rowOff>
    </xdr:to>
    <xdr:sp macro="" textlink="">
      <xdr:nvSpPr>
        <xdr:cNvPr id="2" name="Freccia a destra 1"/>
        <xdr:cNvSpPr/>
      </xdr:nvSpPr>
      <xdr:spPr>
        <a:xfrm rot="10800000">
          <a:off x="1821657" y="1845468"/>
          <a:ext cx="416718" cy="273844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11906</xdr:rowOff>
    </xdr:from>
    <xdr:to>
      <xdr:col>1</xdr:col>
      <xdr:colOff>1012781</xdr:colOff>
      <xdr:row>449</xdr:row>
      <xdr:rowOff>2906</xdr:rowOff>
    </xdr:to>
    <xdr:grpSp>
      <xdr:nvGrpSpPr>
        <xdr:cNvPr id="47" name="Gruppo 46"/>
        <xdr:cNvGrpSpPr/>
      </xdr:nvGrpSpPr>
      <xdr:grpSpPr>
        <a:xfrm>
          <a:off x="0" y="11906"/>
          <a:ext cx="1620000" cy="75917156"/>
          <a:chOff x="0" y="9525"/>
          <a:chExt cx="1620000" cy="72000000"/>
        </a:xfrm>
      </xdr:grpSpPr>
      <xdr:sp macro="" textlink="">
        <xdr:nvSpPr>
          <xdr:cNvPr id="48" name="Rettangolo 47"/>
          <xdr:cNvSpPr/>
        </xdr:nvSpPr>
        <xdr:spPr>
          <a:xfrm>
            <a:off x="0" y="9525"/>
            <a:ext cx="1620000" cy="7200000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49" name="Rettangolo arrotondato 48">
            <a:hlinkClick xmlns:r="http://schemas.openxmlformats.org/officeDocument/2006/relationships" r:id="rId1"/>
          </xdr:cNvPr>
          <xdr:cNvSpPr/>
        </xdr:nvSpPr>
        <xdr:spPr>
          <a:xfrm>
            <a:off x="99039" y="161052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INTRODUZIONE</a:t>
            </a:r>
          </a:p>
        </xdr:txBody>
      </xdr:sp>
      <xdr:sp macro="" textlink="">
        <xdr:nvSpPr>
          <xdr:cNvPr id="50" name="Rettangolo arrotondato 49">
            <a:hlinkClick xmlns:r="http://schemas.openxmlformats.org/officeDocument/2006/relationships" r:id="rId2"/>
          </xdr:cNvPr>
          <xdr:cNvSpPr/>
        </xdr:nvSpPr>
        <xdr:spPr>
          <a:xfrm>
            <a:off x="99039" y="742105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DETTAGLIO</a:t>
            </a:r>
            <a:r>
              <a:rPr lang="it-IT" sz="1100" b="1" baseline="0">
                <a:latin typeface="Avenir Next" panose="020B0503020202020204" pitchFamily="34" charset="0"/>
              </a:rPr>
              <a:t> COSTI</a:t>
            </a:r>
            <a:endParaRPr lang="it-IT" sz="1100" b="1">
              <a:latin typeface="Avenir Next" panose="020B0503020202020204" pitchFamily="34" charset="0"/>
            </a:endParaRPr>
          </a:p>
        </xdr:txBody>
      </xdr:sp>
      <xdr:sp macro="" textlink="">
        <xdr:nvSpPr>
          <xdr:cNvPr id="51" name="Rettangolo arrotondato 50">
            <a:hlinkClick xmlns:r="http://schemas.openxmlformats.org/officeDocument/2006/relationships" r:id="rId3"/>
          </xdr:cNvPr>
          <xdr:cNvSpPr/>
        </xdr:nvSpPr>
        <xdr:spPr>
          <a:xfrm>
            <a:off x="99039" y="1323158"/>
            <a:ext cx="1336863" cy="447576"/>
          </a:xfrm>
          <a:prstGeom prst="roundRect">
            <a:avLst/>
          </a:prstGeom>
          <a:effectLst>
            <a:glow rad="101600">
              <a:schemeClr val="accent3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3"/>
          </a:fillRef>
          <a:effectRef idx="1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DASHBOARD</a:t>
            </a:r>
          </a:p>
        </xdr:txBody>
      </xdr:sp>
      <xdr:sp macro="" textlink="">
        <xdr:nvSpPr>
          <xdr:cNvPr id="52" name="Rettangolo arrotondato 51">
            <a:hlinkClick xmlns:r="http://schemas.openxmlformats.org/officeDocument/2006/relationships" r:id="rId4"/>
          </xdr:cNvPr>
          <xdr:cNvSpPr/>
        </xdr:nvSpPr>
        <xdr:spPr>
          <a:xfrm>
            <a:off x="99039" y="1904211"/>
            <a:ext cx="1336863" cy="447576"/>
          </a:xfrm>
          <a:prstGeom prst="roundRect">
            <a:avLst/>
          </a:prstGeom>
          <a:effectLst>
            <a:glow rad="1016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PARAMETRI</a:t>
            </a:r>
          </a:p>
        </xdr:txBody>
      </xdr:sp>
    </xdr:grpSp>
    <xdr:clientData/>
  </xdr:twoCellAnchor>
  <xdr:twoCellAnchor editAs="absolute">
    <xdr:from>
      <xdr:col>2</xdr:col>
      <xdr:colOff>7</xdr:colOff>
      <xdr:row>0</xdr:row>
      <xdr:rowOff>59534</xdr:rowOff>
    </xdr:from>
    <xdr:to>
      <xdr:col>9</xdr:col>
      <xdr:colOff>271469</xdr:colOff>
      <xdr:row>7</xdr:row>
      <xdr:rowOff>130971</xdr:rowOff>
    </xdr:to>
    <xdr:grpSp>
      <xdr:nvGrpSpPr>
        <xdr:cNvPr id="16" name="Gruppo 15"/>
        <xdr:cNvGrpSpPr/>
      </xdr:nvGrpSpPr>
      <xdr:grpSpPr>
        <a:xfrm>
          <a:off x="1726413" y="59534"/>
          <a:ext cx="9117806" cy="1154906"/>
          <a:chOff x="2019300" y="85725"/>
          <a:chExt cx="9153525" cy="1095375"/>
        </a:xfrm>
      </xdr:grpSpPr>
      <xdr:sp macro="" textlink="">
        <xdr:nvSpPr>
          <xdr:cNvPr id="17" name="Rettangolo arrotondato 16"/>
          <xdr:cNvSpPr/>
        </xdr:nvSpPr>
        <xdr:spPr>
          <a:xfrm>
            <a:off x="2019300" y="85725"/>
            <a:ext cx="9153525" cy="1095375"/>
          </a:xfrm>
          <a:prstGeom prst="roundRect">
            <a:avLst/>
          </a:prstGeom>
          <a:ln>
            <a:solidFill>
              <a:srgbClr val="003399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18" name="Gruppo 17"/>
          <xdr:cNvGrpSpPr/>
        </xdr:nvGrpSpPr>
        <xdr:grpSpPr>
          <a:xfrm>
            <a:off x="3819525" y="190500"/>
            <a:ext cx="6120130" cy="485775"/>
            <a:chOff x="2028825" y="1819275"/>
            <a:chExt cx="6120130" cy="485775"/>
          </a:xfrm>
        </xdr:grpSpPr>
        <xdr:pic>
          <xdr:nvPicPr>
            <xdr:cNvPr id="20" name="Immagine 19"/>
            <xdr:cNvPicPr/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28825" y="1819275"/>
              <a:ext cx="6120130" cy="485775"/>
            </a:xfrm>
            <a:prstGeom prst="rect">
              <a:avLst/>
            </a:prstGeom>
          </xdr:spPr>
        </xdr:pic>
        <xdr:pic>
          <xdr:nvPicPr>
            <xdr:cNvPr id="21" name="Immagine 20"/>
            <xdr:cNvPicPr/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915150" y="1905000"/>
              <a:ext cx="323850" cy="323850"/>
            </a:xfrm>
            <a:prstGeom prst="rect">
              <a:avLst/>
            </a:prstGeom>
          </xdr:spPr>
        </xdr:pic>
        <xdr:sp macro="" textlink="">
          <xdr:nvSpPr>
            <xdr:cNvPr id="22" name="Rettangolo 21"/>
            <xdr:cNvSpPr/>
          </xdr:nvSpPr>
          <xdr:spPr>
            <a:xfrm>
              <a:off x="7248525" y="1895475"/>
              <a:ext cx="779145" cy="28384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it-IT"/>
            </a:p>
          </xdr:txBody>
        </xdr:sp>
      </xdr:grpSp>
      <xdr:sp macro="" textlink="">
        <xdr:nvSpPr>
          <xdr:cNvPr id="19" name="CasellaDiTesto 18"/>
          <xdr:cNvSpPr txBox="1"/>
        </xdr:nvSpPr>
        <xdr:spPr>
          <a:xfrm>
            <a:off x="2667000" y="752475"/>
            <a:ext cx="79819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Azione n. 7 Capacity building della comunità</a:t>
            </a:r>
            <a:r>
              <a:rPr lang="it-IT" sz="14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Codice CUP C49I22002100002</a:t>
            </a:r>
          </a:p>
          <a:p>
            <a:pPr algn="ctr"/>
            <a:endParaRPr lang="it-IT" sz="1100" b="1">
              <a:latin typeface="Avenir Next" panose="020B0503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11906</xdr:rowOff>
    </xdr:from>
    <xdr:to>
      <xdr:col>1</xdr:col>
      <xdr:colOff>1048500</xdr:colOff>
      <xdr:row>515</xdr:row>
      <xdr:rowOff>26718</xdr:rowOff>
    </xdr:to>
    <xdr:grpSp>
      <xdr:nvGrpSpPr>
        <xdr:cNvPr id="42" name="Gruppo 41"/>
        <xdr:cNvGrpSpPr/>
      </xdr:nvGrpSpPr>
      <xdr:grpSpPr>
        <a:xfrm>
          <a:off x="0" y="11906"/>
          <a:ext cx="1620000" cy="76631531"/>
          <a:chOff x="0" y="9525"/>
          <a:chExt cx="1620000" cy="72000000"/>
        </a:xfrm>
      </xdr:grpSpPr>
      <xdr:sp macro="" textlink="">
        <xdr:nvSpPr>
          <xdr:cNvPr id="43" name="Rettangolo 42"/>
          <xdr:cNvSpPr/>
        </xdr:nvSpPr>
        <xdr:spPr>
          <a:xfrm>
            <a:off x="0" y="9525"/>
            <a:ext cx="1620000" cy="7200000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44" name="Rettangolo arrotondato 43">
            <a:hlinkClick xmlns:r="http://schemas.openxmlformats.org/officeDocument/2006/relationships" r:id="rId1"/>
          </xdr:cNvPr>
          <xdr:cNvSpPr/>
        </xdr:nvSpPr>
        <xdr:spPr>
          <a:xfrm>
            <a:off x="99039" y="161052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INTRODUZIONE</a:t>
            </a:r>
          </a:p>
        </xdr:txBody>
      </xdr:sp>
      <xdr:sp macro="" textlink="">
        <xdr:nvSpPr>
          <xdr:cNvPr id="45" name="Rettangolo arrotondato 44">
            <a:hlinkClick xmlns:r="http://schemas.openxmlformats.org/officeDocument/2006/relationships" r:id="rId2"/>
          </xdr:cNvPr>
          <xdr:cNvSpPr/>
        </xdr:nvSpPr>
        <xdr:spPr>
          <a:xfrm>
            <a:off x="99039" y="742105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DETTAGLIO</a:t>
            </a:r>
            <a:r>
              <a:rPr lang="it-IT" sz="1100" b="1" baseline="0">
                <a:latin typeface="Avenir Next" panose="020B0503020202020204" pitchFamily="34" charset="0"/>
              </a:rPr>
              <a:t> COSTI</a:t>
            </a:r>
            <a:endParaRPr lang="it-IT" sz="1100" b="1">
              <a:latin typeface="Avenir Next" panose="020B0503020202020204" pitchFamily="34" charset="0"/>
            </a:endParaRPr>
          </a:p>
        </xdr:txBody>
      </xdr:sp>
      <xdr:sp macro="" textlink="">
        <xdr:nvSpPr>
          <xdr:cNvPr id="46" name="Rettangolo arrotondato 45">
            <a:hlinkClick xmlns:r="http://schemas.openxmlformats.org/officeDocument/2006/relationships" r:id="rId3"/>
          </xdr:cNvPr>
          <xdr:cNvSpPr/>
        </xdr:nvSpPr>
        <xdr:spPr>
          <a:xfrm>
            <a:off x="99039" y="1323158"/>
            <a:ext cx="1336863" cy="447576"/>
          </a:xfrm>
          <a:prstGeom prst="roundRect">
            <a:avLst/>
          </a:prstGeom>
          <a:effectLst>
            <a:glow rad="101600">
              <a:schemeClr val="accent3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3"/>
          </a:fillRef>
          <a:effectRef idx="1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DASHBOARD</a:t>
            </a:r>
          </a:p>
        </xdr:txBody>
      </xdr:sp>
      <xdr:sp macro="" textlink="">
        <xdr:nvSpPr>
          <xdr:cNvPr id="47" name="Rettangolo arrotondato 46">
            <a:hlinkClick xmlns:r="http://schemas.openxmlformats.org/officeDocument/2006/relationships" r:id="rId4"/>
          </xdr:cNvPr>
          <xdr:cNvSpPr/>
        </xdr:nvSpPr>
        <xdr:spPr>
          <a:xfrm>
            <a:off x="99039" y="1904211"/>
            <a:ext cx="1336863" cy="447576"/>
          </a:xfrm>
          <a:prstGeom prst="roundRect">
            <a:avLst/>
          </a:prstGeom>
          <a:effectLst>
            <a:glow rad="1016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PARAMETRI</a:t>
            </a:r>
          </a:p>
        </xdr:txBody>
      </xdr:sp>
    </xdr:grpSp>
    <xdr:clientData/>
  </xdr:twoCellAnchor>
  <xdr:twoCellAnchor editAs="absolute">
    <xdr:from>
      <xdr:col>2</xdr:col>
      <xdr:colOff>0</xdr:colOff>
      <xdr:row>0</xdr:row>
      <xdr:rowOff>23812</xdr:rowOff>
    </xdr:from>
    <xdr:to>
      <xdr:col>15</xdr:col>
      <xdr:colOff>795338</xdr:colOff>
      <xdr:row>3</xdr:row>
      <xdr:rowOff>321468</xdr:rowOff>
    </xdr:to>
    <xdr:grpSp>
      <xdr:nvGrpSpPr>
        <xdr:cNvPr id="15" name="Gruppo 14"/>
        <xdr:cNvGrpSpPr/>
      </xdr:nvGrpSpPr>
      <xdr:grpSpPr>
        <a:xfrm>
          <a:off x="1738313" y="23812"/>
          <a:ext cx="9117806" cy="1154906"/>
          <a:chOff x="2019300" y="85725"/>
          <a:chExt cx="9153525" cy="1095375"/>
        </a:xfrm>
      </xdr:grpSpPr>
      <xdr:sp macro="" textlink="">
        <xdr:nvSpPr>
          <xdr:cNvPr id="16" name="Rettangolo arrotondato 15"/>
          <xdr:cNvSpPr/>
        </xdr:nvSpPr>
        <xdr:spPr>
          <a:xfrm>
            <a:off x="2019300" y="85725"/>
            <a:ext cx="9153525" cy="1095375"/>
          </a:xfrm>
          <a:prstGeom prst="roundRect">
            <a:avLst/>
          </a:prstGeom>
          <a:ln>
            <a:solidFill>
              <a:srgbClr val="003399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17" name="Gruppo 16"/>
          <xdr:cNvGrpSpPr/>
        </xdr:nvGrpSpPr>
        <xdr:grpSpPr>
          <a:xfrm>
            <a:off x="3819525" y="190500"/>
            <a:ext cx="6120130" cy="485775"/>
            <a:chOff x="2028825" y="1819275"/>
            <a:chExt cx="6120130" cy="485775"/>
          </a:xfrm>
        </xdr:grpSpPr>
        <xdr:pic>
          <xdr:nvPicPr>
            <xdr:cNvPr id="19" name="Immagine 18"/>
            <xdr:cNvPicPr/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28825" y="1819275"/>
              <a:ext cx="6120130" cy="485775"/>
            </a:xfrm>
            <a:prstGeom prst="rect">
              <a:avLst/>
            </a:prstGeom>
          </xdr:spPr>
        </xdr:pic>
        <xdr:pic>
          <xdr:nvPicPr>
            <xdr:cNvPr id="20" name="Immagine 19"/>
            <xdr:cNvPicPr/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915150" y="1905000"/>
              <a:ext cx="323850" cy="323850"/>
            </a:xfrm>
            <a:prstGeom prst="rect">
              <a:avLst/>
            </a:prstGeom>
          </xdr:spPr>
        </xdr:pic>
        <xdr:sp macro="" textlink="">
          <xdr:nvSpPr>
            <xdr:cNvPr id="21" name="Rettangolo 20"/>
            <xdr:cNvSpPr/>
          </xdr:nvSpPr>
          <xdr:spPr>
            <a:xfrm>
              <a:off x="7248525" y="1895475"/>
              <a:ext cx="779145" cy="28384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it-IT"/>
            </a:p>
          </xdr:txBody>
        </xdr:sp>
      </xdr:grpSp>
      <xdr:sp macro="" textlink="">
        <xdr:nvSpPr>
          <xdr:cNvPr id="18" name="CasellaDiTesto 17"/>
          <xdr:cNvSpPr txBox="1"/>
        </xdr:nvSpPr>
        <xdr:spPr>
          <a:xfrm>
            <a:off x="2667000" y="752475"/>
            <a:ext cx="79819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Azione n. 7 Capacity building della comunità</a:t>
            </a:r>
            <a:r>
              <a:rPr lang="it-IT" sz="14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Codice CUP C49I22002100002</a:t>
            </a:r>
          </a:p>
          <a:p>
            <a:pPr algn="ctr"/>
            <a:endParaRPr lang="it-IT" sz="1100" b="1">
              <a:latin typeface="Avenir Next" panose="020B0503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11906</xdr:rowOff>
    </xdr:from>
    <xdr:to>
      <xdr:col>1</xdr:col>
      <xdr:colOff>1012781</xdr:colOff>
      <xdr:row>428</xdr:row>
      <xdr:rowOff>105012</xdr:rowOff>
    </xdr:to>
    <xdr:grpSp>
      <xdr:nvGrpSpPr>
        <xdr:cNvPr id="34" name="Gruppo 33"/>
        <xdr:cNvGrpSpPr/>
      </xdr:nvGrpSpPr>
      <xdr:grpSpPr>
        <a:xfrm>
          <a:off x="0" y="11906"/>
          <a:ext cx="1620000" cy="76590762"/>
          <a:chOff x="0" y="9525"/>
          <a:chExt cx="1620000" cy="72000000"/>
        </a:xfrm>
      </xdr:grpSpPr>
      <xdr:sp macro="" textlink="">
        <xdr:nvSpPr>
          <xdr:cNvPr id="35" name="Rettangolo 34"/>
          <xdr:cNvSpPr/>
        </xdr:nvSpPr>
        <xdr:spPr>
          <a:xfrm>
            <a:off x="0" y="9525"/>
            <a:ext cx="1620000" cy="7200000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36" name="Rettangolo arrotondato 35">
            <a:hlinkClick xmlns:r="http://schemas.openxmlformats.org/officeDocument/2006/relationships" r:id="rId1"/>
          </xdr:cNvPr>
          <xdr:cNvSpPr/>
        </xdr:nvSpPr>
        <xdr:spPr>
          <a:xfrm>
            <a:off x="99039" y="161052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INTRODUZIONE</a:t>
            </a:r>
          </a:p>
        </xdr:txBody>
      </xdr:sp>
      <xdr:sp macro="" textlink="">
        <xdr:nvSpPr>
          <xdr:cNvPr id="37" name="Rettangolo arrotondato 36">
            <a:hlinkClick xmlns:r="http://schemas.openxmlformats.org/officeDocument/2006/relationships" r:id="rId2"/>
          </xdr:cNvPr>
          <xdr:cNvSpPr/>
        </xdr:nvSpPr>
        <xdr:spPr>
          <a:xfrm>
            <a:off x="99039" y="742105"/>
            <a:ext cx="1336863" cy="447576"/>
          </a:xfrm>
          <a:prstGeom prst="roundRect">
            <a:avLst/>
          </a:prstGeom>
          <a:effectLst>
            <a:glow rad="101600">
              <a:schemeClr val="accent2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DETTAGLIO</a:t>
            </a:r>
            <a:r>
              <a:rPr lang="it-IT" sz="1100" b="1" baseline="0">
                <a:latin typeface="Avenir Next" panose="020B0503020202020204" pitchFamily="34" charset="0"/>
              </a:rPr>
              <a:t> COSTI</a:t>
            </a:r>
            <a:endParaRPr lang="it-IT" sz="1100" b="1">
              <a:latin typeface="Avenir Next" panose="020B0503020202020204" pitchFamily="34" charset="0"/>
            </a:endParaRPr>
          </a:p>
        </xdr:txBody>
      </xdr:sp>
      <xdr:sp macro="" textlink="">
        <xdr:nvSpPr>
          <xdr:cNvPr id="38" name="Rettangolo arrotondato 37">
            <a:hlinkClick xmlns:r="http://schemas.openxmlformats.org/officeDocument/2006/relationships" r:id="rId3"/>
          </xdr:cNvPr>
          <xdr:cNvSpPr/>
        </xdr:nvSpPr>
        <xdr:spPr>
          <a:xfrm>
            <a:off x="99039" y="1323158"/>
            <a:ext cx="1336863" cy="447576"/>
          </a:xfrm>
          <a:prstGeom prst="roundRect">
            <a:avLst/>
          </a:prstGeom>
          <a:effectLst>
            <a:glow rad="101600">
              <a:schemeClr val="accent3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3"/>
          </a:fillRef>
          <a:effectRef idx="1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DASHBOARD</a:t>
            </a:r>
          </a:p>
        </xdr:txBody>
      </xdr:sp>
      <xdr:sp macro="" textlink="">
        <xdr:nvSpPr>
          <xdr:cNvPr id="39" name="Rettangolo arrotondato 38">
            <a:hlinkClick xmlns:r="http://schemas.openxmlformats.org/officeDocument/2006/relationships" r:id="rId4"/>
          </xdr:cNvPr>
          <xdr:cNvSpPr/>
        </xdr:nvSpPr>
        <xdr:spPr>
          <a:xfrm>
            <a:off x="99039" y="1904211"/>
            <a:ext cx="1336863" cy="447576"/>
          </a:xfrm>
          <a:prstGeom prst="roundRect">
            <a:avLst/>
          </a:prstGeom>
          <a:effectLst>
            <a:glow rad="101600">
              <a:schemeClr val="accent4">
                <a:satMod val="175000"/>
                <a:alpha val="40000"/>
              </a:schemeClr>
            </a:glow>
            <a:outerShdw blurRad="40000" dist="20000" dir="5400000" rotWithShape="0">
              <a:srgbClr val="000000">
                <a:alpha val="3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100" b="1">
                <a:latin typeface="Avenir Next" panose="020B0503020202020204" pitchFamily="34" charset="0"/>
              </a:rPr>
              <a:t>PARAMETRI</a:t>
            </a:r>
          </a:p>
        </xdr:txBody>
      </xdr:sp>
    </xdr:grpSp>
    <xdr:clientData/>
  </xdr:twoCellAnchor>
  <xdr:twoCellAnchor editAs="absolute">
    <xdr:from>
      <xdr:col>2</xdr:col>
      <xdr:colOff>0</xdr:colOff>
      <xdr:row>0</xdr:row>
      <xdr:rowOff>11906</xdr:rowOff>
    </xdr:from>
    <xdr:to>
      <xdr:col>9</xdr:col>
      <xdr:colOff>316561</xdr:colOff>
      <xdr:row>6</xdr:row>
      <xdr:rowOff>107156</xdr:rowOff>
    </xdr:to>
    <xdr:grpSp>
      <xdr:nvGrpSpPr>
        <xdr:cNvPr id="23" name="Gruppo 22"/>
        <xdr:cNvGrpSpPr/>
      </xdr:nvGrpSpPr>
      <xdr:grpSpPr>
        <a:xfrm>
          <a:off x="1631156" y="11906"/>
          <a:ext cx="9103374" cy="1166813"/>
          <a:chOff x="2019300" y="85725"/>
          <a:chExt cx="9153525" cy="1095375"/>
        </a:xfrm>
      </xdr:grpSpPr>
      <xdr:sp macro="" textlink="">
        <xdr:nvSpPr>
          <xdr:cNvPr id="24" name="Rettangolo arrotondato 23"/>
          <xdr:cNvSpPr/>
        </xdr:nvSpPr>
        <xdr:spPr>
          <a:xfrm>
            <a:off x="2019300" y="85725"/>
            <a:ext cx="9153525" cy="1095375"/>
          </a:xfrm>
          <a:prstGeom prst="roundRect">
            <a:avLst/>
          </a:prstGeom>
          <a:ln>
            <a:solidFill>
              <a:srgbClr val="003399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25" name="Gruppo 24"/>
          <xdr:cNvGrpSpPr/>
        </xdr:nvGrpSpPr>
        <xdr:grpSpPr>
          <a:xfrm>
            <a:off x="3819525" y="190500"/>
            <a:ext cx="6120130" cy="485775"/>
            <a:chOff x="2028825" y="1819275"/>
            <a:chExt cx="6120130" cy="485775"/>
          </a:xfrm>
        </xdr:grpSpPr>
        <xdr:pic>
          <xdr:nvPicPr>
            <xdr:cNvPr id="27" name="Immagine 26"/>
            <xdr:cNvPicPr/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28825" y="1819275"/>
              <a:ext cx="6120130" cy="485775"/>
            </a:xfrm>
            <a:prstGeom prst="rect">
              <a:avLst/>
            </a:prstGeom>
          </xdr:spPr>
        </xdr:pic>
        <xdr:pic>
          <xdr:nvPicPr>
            <xdr:cNvPr id="28" name="Immagine 27"/>
            <xdr:cNvPicPr/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915150" y="1905000"/>
              <a:ext cx="323850" cy="323850"/>
            </a:xfrm>
            <a:prstGeom prst="rect">
              <a:avLst/>
            </a:prstGeom>
          </xdr:spPr>
        </xdr:pic>
        <xdr:sp macro="" textlink="">
          <xdr:nvSpPr>
            <xdr:cNvPr id="29" name="Rettangolo 28"/>
            <xdr:cNvSpPr/>
          </xdr:nvSpPr>
          <xdr:spPr>
            <a:xfrm>
              <a:off x="7248525" y="1895475"/>
              <a:ext cx="779145" cy="28384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it-IT"/>
            </a:p>
          </xdr:txBody>
        </xdr:sp>
      </xdr:grpSp>
      <xdr:sp macro="" textlink="">
        <xdr:nvSpPr>
          <xdr:cNvPr id="26" name="CasellaDiTesto 25"/>
          <xdr:cNvSpPr txBox="1"/>
        </xdr:nvSpPr>
        <xdr:spPr>
          <a:xfrm>
            <a:off x="2667000" y="752475"/>
            <a:ext cx="79819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Azione n. 7 Capacity building della comunità</a:t>
            </a:r>
            <a:r>
              <a:rPr lang="it-IT" sz="14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Codice CUP C49I22002100002</a:t>
            </a:r>
          </a:p>
          <a:p>
            <a:pPr algn="ctr"/>
            <a:endParaRPr lang="it-IT" sz="1100" b="1">
              <a:latin typeface="Avenir Next" panose="020B0503020202020204" pitchFamily="34" charset="0"/>
            </a:endParaRPr>
          </a:p>
        </xdr:txBody>
      </xdr:sp>
    </xdr:grpSp>
    <xdr:clientData/>
  </xdr:twoCellAnchor>
  <xdr:twoCellAnchor>
    <xdr:from>
      <xdr:col>8</xdr:col>
      <xdr:colOff>134328</xdr:colOff>
      <xdr:row>7</xdr:row>
      <xdr:rowOff>107768</xdr:rowOff>
    </xdr:from>
    <xdr:to>
      <xdr:col>16</xdr:col>
      <xdr:colOff>403649</xdr:colOff>
      <xdr:row>18</xdr:row>
      <xdr:rowOff>162287</xdr:rowOff>
    </xdr:to>
    <xdr:grpSp>
      <xdr:nvGrpSpPr>
        <xdr:cNvPr id="4" name="Gruppo 3"/>
        <xdr:cNvGrpSpPr/>
      </xdr:nvGrpSpPr>
      <xdr:grpSpPr>
        <a:xfrm>
          <a:off x="9325953" y="1241243"/>
          <a:ext cx="5746196" cy="2183357"/>
          <a:chOff x="9341827" y="1184520"/>
          <a:chExt cx="5776775" cy="2165589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2" name="Gruppo 1"/>
              <xdr:cNvGrpSpPr/>
            </xdr:nvGrpSpPr>
            <xdr:grpSpPr>
              <a:xfrm>
                <a:off x="9354038" y="1465387"/>
                <a:ext cx="5764564" cy="1884722"/>
                <a:chOff x="9427307" y="1318848"/>
                <a:chExt cx="5764564" cy="1884722"/>
              </a:xfrm>
            </xdr:grpSpPr>
            <xdr:pic>
              <xdr:nvPicPr>
                <xdr:cNvPr id="18" name="Immagine 17"/>
                <xdr:cNvPicPr>
                  <a:picLocks noChangeAspect="1" noChangeArrowheads="1"/>
                  <a:extLst>
                    <a:ext uri="{84589F7E-364E-4C9E-8A38-B11213B215E9}">
                      <a14:cameraTool cellRange="Appoggio!$C$8" spid="_x0000_s4356"/>
                    </a:ext>
                  </a:extLst>
                </xdr:cNvPicPr>
              </xdr:nvPicPr>
              <xdr:blipFill>
                <a:blip xmlns:r="http://schemas.openxmlformats.org/officeDocument/2006/relationships" r:embed="rId7"/>
                <a:srcRect/>
                <a:stretch>
                  <a:fillRect/>
                </a:stretch>
              </xdr:blipFill>
              <xdr:spPr bwMode="auto">
                <a:xfrm>
                  <a:off x="9427307" y="1318848"/>
                  <a:ext cx="5755054" cy="4520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19" name="Immagine 18"/>
                <xdr:cNvPicPr>
                  <a:picLocks noChangeAspect="1" noChangeArrowheads="1"/>
                  <a:extLst>
                    <a:ext uri="{84589F7E-364E-4C9E-8A38-B11213B215E9}">
                      <a14:cameraTool cellRange="Appoggio!$C$13" spid="_x0000_s4357"/>
                    </a:ext>
                  </a:extLst>
                </xdr:cNvPicPr>
              </xdr:nvPicPr>
              <xdr:blipFill>
                <a:blip xmlns:r="http://schemas.openxmlformats.org/officeDocument/2006/relationships" r:embed="rId8"/>
                <a:srcRect/>
                <a:stretch>
                  <a:fillRect/>
                </a:stretch>
              </xdr:blipFill>
              <xdr:spPr bwMode="auto">
                <a:xfrm>
                  <a:off x="9427307" y="1819517"/>
                  <a:ext cx="5755054" cy="37587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" name="Immagine 19"/>
                <xdr:cNvPicPr>
                  <a:picLocks noChangeAspect="1" noChangeArrowheads="1"/>
                  <a:extLst>
                    <a:ext uri="{84589F7E-364E-4C9E-8A38-B11213B215E9}">
                      <a14:cameraTool cellRange="Appoggio!$C$14" spid="_x0000_s4358"/>
                    </a:ext>
                  </a:extLst>
                </xdr:cNvPicPr>
              </xdr:nvPicPr>
              <xdr:blipFill>
                <a:blip xmlns:r="http://schemas.openxmlformats.org/officeDocument/2006/relationships" r:embed="rId9"/>
                <a:srcRect/>
                <a:stretch>
                  <a:fillRect/>
                </a:stretch>
              </xdr:blipFill>
              <xdr:spPr bwMode="auto">
                <a:xfrm>
                  <a:off x="9427307" y="2271342"/>
                  <a:ext cx="5764564" cy="39421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" name="Immagine 20"/>
                <xdr:cNvPicPr>
                  <a:picLocks noChangeAspect="1" noChangeArrowheads="1"/>
                  <a:extLst>
                    <a:ext uri="{84589F7E-364E-4C9E-8A38-B11213B215E9}">
                      <a14:cameraTool cellRange="Appoggio!$C$15" spid="_x0000_s4359"/>
                    </a:ext>
                  </a:extLst>
                </xdr:cNvPicPr>
              </xdr:nvPicPr>
              <xdr:blipFill>
                <a:blip xmlns:r="http://schemas.openxmlformats.org/officeDocument/2006/relationships" r:embed="rId10"/>
                <a:srcRect/>
                <a:stretch>
                  <a:fillRect/>
                </a:stretch>
              </xdr:blipFill>
              <xdr:spPr bwMode="auto">
                <a:xfrm>
                  <a:off x="9427307" y="2784226"/>
                  <a:ext cx="5755054" cy="41934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mc:Choice>
        <mc:Fallback/>
      </mc:AlternateContent>
      <xdr:sp macro="" textlink="">
        <xdr:nvSpPr>
          <xdr:cNvPr id="3" name="CasellaDiTesto 2"/>
          <xdr:cNvSpPr txBox="1"/>
        </xdr:nvSpPr>
        <xdr:spPr>
          <a:xfrm>
            <a:off x="9341827" y="1184520"/>
            <a:ext cx="5751635" cy="256442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1100" b="1">
                <a:solidFill>
                  <a:srgbClr val="FF0000"/>
                </a:solidFill>
                <a:latin typeface="Avenir Next" panose="020B0503020202020204" pitchFamily="34" charset="0"/>
              </a:rPr>
              <a:t>CRUSCOTTO</a:t>
            </a:r>
            <a:r>
              <a:rPr lang="it-IT" sz="1100" b="1" baseline="0">
                <a:solidFill>
                  <a:srgbClr val="FF0000"/>
                </a:solidFill>
                <a:latin typeface="Avenir Next" panose="020B0503020202020204" pitchFamily="34" charset="0"/>
              </a:rPr>
              <a:t> TESTUALE DI VERIFICA DEI PARAMETRI </a:t>
            </a:r>
            <a:endParaRPr lang="it-IT" sz="1100" b="1">
              <a:solidFill>
                <a:srgbClr val="FF0000"/>
              </a:solidFill>
              <a:latin typeface="Avenir Next" panose="020B0503020202020204" pitchFamily="34" charset="0"/>
            </a:endParaRPr>
          </a:p>
        </xdr:txBody>
      </xdr:sp>
    </xdr:grpSp>
    <xdr:clientData/>
  </xdr:twoCellAnchor>
  <xdr:twoCellAnchor>
    <xdr:from>
      <xdr:col>8</xdr:col>
      <xdr:colOff>59529</xdr:colOff>
      <xdr:row>19</xdr:row>
      <xdr:rowOff>83344</xdr:rowOff>
    </xdr:from>
    <xdr:to>
      <xdr:col>12</xdr:col>
      <xdr:colOff>59531</xdr:colOff>
      <xdr:row>28</xdr:row>
      <xdr:rowOff>166688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595314</xdr:colOff>
      <xdr:row>19</xdr:row>
      <xdr:rowOff>83344</xdr:rowOff>
    </xdr:from>
    <xdr:to>
      <xdr:col>17</xdr:col>
      <xdr:colOff>250031</xdr:colOff>
      <xdr:row>28</xdr:row>
      <xdr:rowOff>166687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178594</xdr:colOff>
      <xdr:row>0</xdr:row>
      <xdr:rowOff>190502</xdr:rowOff>
    </xdr:from>
    <xdr:to>
      <xdr:col>17</xdr:col>
      <xdr:colOff>369092</xdr:colOff>
      <xdr:row>2</xdr:row>
      <xdr:rowOff>154783</xdr:rowOff>
    </xdr:to>
    <xdr:sp macro="" textlink="finSSUSPRFSE">
      <xdr:nvSpPr>
        <xdr:cNvPr id="7" name="CasellaDiTesto 6"/>
        <xdr:cNvSpPr txBox="1"/>
      </xdr:nvSpPr>
      <xdr:spPr>
        <a:xfrm>
          <a:off x="14847094" y="190502"/>
          <a:ext cx="797717" cy="369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DB96B2-E049-41EB-ACC6-147BA90AD829}" type="TxLink">
            <a:rPr lang="en-US" sz="10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92.240 €</a:t>
          </a:fld>
          <a:endParaRPr lang="en-US" sz="10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392905</xdr:colOff>
      <xdr:row>1</xdr:row>
      <xdr:rowOff>2382</xdr:rowOff>
    </xdr:from>
    <xdr:to>
      <xdr:col>16</xdr:col>
      <xdr:colOff>178593</xdr:colOff>
      <xdr:row>2</xdr:row>
      <xdr:rowOff>154782</xdr:rowOff>
    </xdr:to>
    <xdr:sp macro="" textlink="">
      <xdr:nvSpPr>
        <xdr:cNvPr id="30" name="CasellaDiTesto 29"/>
        <xdr:cNvSpPr txBox="1"/>
      </xdr:nvSpPr>
      <xdr:spPr>
        <a:xfrm>
          <a:off x="10810874" y="180976"/>
          <a:ext cx="4036219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Il finanziamento a carico del PR-FSE+ previsto da Scheda è pari </a:t>
          </a:r>
        </a:p>
      </xdr:txBody>
    </xdr:sp>
    <xdr:clientData/>
  </xdr:twoCellAnchor>
  <xdr:twoCellAnchor>
    <xdr:from>
      <xdr:col>9</xdr:col>
      <xdr:colOff>381000</xdr:colOff>
      <xdr:row>3</xdr:row>
      <xdr:rowOff>11906</xdr:rowOff>
    </xdr:from>
    <xdr:to>
      <xdr:col>16</xdr:col>
      <xdr:colOff>166688</xdr:colOff>
      <xdr:row>4</xdr:row>
      <xdr:rowOff>164306</xdr:rowOff>
    </xdr:to>
    <xdr:sp macro="" textlink="">
      <xdr:nvSpPr>
        <xdr:cNvPr id="31" name="CasellaDiTesto 30"/>
        <xdr:cNvSpPr txBox="1"/>
      </xdr:nvSpPr>
      <xdr:spPr>
        <a:xfrm>
          <a:off x="10798969" y="547687"/>
          <a:ext cx="4036219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Il finanziamento a carico del Comune  previsto da Scheda è pari</a:t>
          </a:r>
        </a:p>
      </xdr:txBody>
    </xdr:sp>
    <xdr:clientData/>
  </xdr:twoCellAnchor>
  <xdr:twoCellAnchor>
    <xdr:from>
      <xdr:col>16</xdr:col>
      <xdr:colOff>178594</xdr:colOff>
      <xdr:row>3</xdr:row>
      <xdr:rowOff>11908</xdr:rowOff>
    </xdr:from>
    <xdr:to>
      <xdr:col>17</xdr:col>
      <xdr:colOff>369092</xdr:colOff>
      <xdr:row>4</xdr:row>
      <xdr:rowOff>164308</xdr:rowOff>
    </xdr:to>
    <xdr:sp macro="" textlink="finSSUSComune">
      <xdr:nvSpPr>
        <xdr:cNvPr id="33" name="CasellaDiTesto 32"/>
        <xdr:cNvSpPr txBox="1"/>
      </xdr:nvSpPr>
      <xdr:spPr>
        <a:xfrm>
          <a:off x="14847094" y="547689"/>
          <a:ext cx="797717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115905-C520-4FD2-AC2B-BA2BDF32E40D}" type="TxLink">
            <a:rPr lang="en-US" sz="1050" b="1" i="0" u="none" strike="noStrike">
              <a:solidFill>
                <a:srgbClr val="000000"/>
              </a:solidFill>
              <a:latin typeface="Arial"/>
              <a:cs typeface="Arial"/>
            </a:rPr>
            <a:t>90.000 €</a:t>
          </a:fld>
          <a:endParaRPr lang="en-US" sz="9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6</xdr:col>
          <xdr:colOff>685800</xdr:colOff>
          <xdr:row>30</xdr:row>
          <xdr:rowOff>133349</xdr:rowOff>
        </xdr:to>
        <xdr:pic>
          <xdr:nvPicPr>
            <xdr:cNvPr id="40" name="Immagine 39"/>
            <xdr:cNvPicPr>
              <a:picLocks noChangeAspect="1" noChangeArrowheads="1"/>
              <a:extLst>
                <a:ext uri="{84589F7E-364E-4C9E-8A38-B11213B215E9}">
                  <a14:cameraTool cellRange="Appoggio!$C$1" spid="_x0000_s4360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1628775" y="5181600"/>
              <a:ext cx="5743575" cy="495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Dati" displayName="Dati" ref="C10:N421" totalsRowShown="0" headerRowDxfId="42" dataDxfId="41">
  <autoFilter ref="C10:N421"/>
  <tableColumns count="12">
    <tableColumn id="1" name="Id" dataDxfId="45">
      <calculatedColumnFormula>IF(Dati[[#This Row],[Macro attività]]&lt;&gt;"",ROW(C11)-$D$2,"")</calculatedColumnFormula>
    </tableColumn>
    <tableColumn id="2" name="Macro attività" dataDxfId="20"/>
    <tableColumn id="3" name="Sub-attività" dataDxfId="19"/>
    <tableColumn id="4" name="Periodo" dataDxfId="18"/>
    <tableColumn id="11" name="Anno" dataDxfId="44">
      <calculatedColumnFormula>RIGHT(Dati[Periodo],4)</calculatedColumnFormula>
    </tableColumn>
    <tableColumn id="12" name="Descrizione" dataDxfId="17"/>
    <tableColumn id="5" name="Tipologia di spesa" dataDxfId="16"/>
    <tableColumn id="6" name="Finanziamento" dataDxfId="15"/>
    <tableColumn id="7" name="Um misura" dataDxfId="14"/>
    <tableColumn id="8" name="Qt" dataDxfId="13"/>
    <tableColumn id="9" name="Valore" dataDxfId="12"/>
    <tableColumn id="10" name="Importo" dataDxfId="43">
      <calculatedColumnFormula>L11*M11</calculatedColumnFormula>
    </tableColumn>
  </tableColumns>
  <tableStyleInfo name="Tabelladati" showFirstColumn="0" showLastColumn="0" showRowStripes="0" showColumnStripes="0"/>
</table>
</file>

<file path=xl/tables/table2.xml><?xml version="1.0" encoding="utf-8"?>
<table xmlns="http://schemas.openxmlformats.org/spreadsheetml/2006/main" id="1" name="Macroattivita" displayName="Macroattivita" ref="C7:D17" totalsRowShown="0" headerRowDxfId="39" dataDxfId="38">
  <autoFilter ref="C7:D17"/>
  <tableColumns count="2">
    <tableColumn id="1" name="id" dataDxfId="40"/>
    <tableColumn id="2" name="Macroattivita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ubattivita" displayName="Subattivita" ref="F7:H22" totalsRowShown="0" headerRowDxfId="36" dataDxfId="35">
  <autoFilter ref="F7:H22"/>
  <tableColumns count="3">
    <tableColumn id="1" name="Id" dataDxfId="37"/>
    <tableColumn id="2" name="Sub attività" dataDxfId="10"/>
    <tableColumn id="3" name="Macroattività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Finanziamenti" displayName="Finanziamenti" ref="J7:L10" totalsRowShown="0" headerRowDxfId="31" dataDxfId="30">
  <autoFilter ref="J7:L10"/>
  <tableColumns count="3">
    <tableColumn id="1" name="id" dataDxfId="34"/>
    <tableColumn id="2" name="Finanziamento" dataDxfId="33"/>
    <tableColumn id="3" name="Importo" dataDxfId="32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4" name="UM" displayName="UM" ref="N7:N9" totalsRowShown="0" headerRowDxfId="28" dataDxfId="27">
  <autoFilter ref="N7:N9"/>
  <tableColumns count="1">
    <tableColumn id="1" name="UM" dataDxfId="2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5" name="Tipospesa" displayName="Tipospesa" ref="P7:P9" totalsRowShown="0" headerRowDxfId="25" dataDxfId="24">
  <autoFilter ref="P7:P9"/>
  <tableColumns count="1">
    <tableColumn id="1" name="Tipo_spesa" dataDxfId="2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6" name="Periodo" displayName="Periodo" ref="R7:R11" totalsRowShown="0" headerRowDxfId="22" dataDxfId="21">
  <autoFilter ref="R7:R11"/>
  <tableColumns count="1">
    <tableColumn id="1" name="Periodo" dataDxfId="2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6:C28"/>
  <sheetViews>
    <sheetView tabSelected="1" zoomScale="80" zoomScaleNormal="80" workbookViewId="0"/>
  </sheetViews>
  <sheetFormatPr defaultRowHeight="14.25" x14ac:dyDescent="0.2"/>
  <cols>
    <col min="1" max="1" width="24.7109375" style="3" customWidth="1"/>
    <col min="2" max="16384" width="9.140625" style="3"/>
  </cols>
  <sheetData>
    <row r="6" spans="3:3" ht="21.75" customHeight="1" x14ac:dyDescent="0.2"/>
    <row r="7" spans="3:3" ht="23.25" x14ac:dyDescent="0.35">
      <c r="C7" s="41" t="s">
        <v>38</v>
      </c>
    </row>
    <row r="8" spans="3:3" ht="15.75" x14ac:dyDescent="0.25">
      <c r="C8" s="42" t="s">
        <v>50</v>
      </c>
    </row>
    <row r="9" spans="3:3" ht="9" customHeight="1" x14ac:dyDescent="0.2"/>
    <row r="10" spans="3:3" ht="15" x14ac:dyDescent="0.25">
      <c r="C10" s="43" t="s">
        <v>35</v>
      </c>
    </row>
    <row r="11" spans="3:3" ht="8.25" customHeight="1" x14ac:dyDescent="0.2"/>
    <row r="12" spans="3:3" ht="15" x14ac:dyDescent="0.25">
      <c r="C12" s="3" t="s">
        <v>67</v>
      </c>
    </row>
    <row r="13" spans="3:3" ht="8.25" customHeight="1" x14ac:dyDescent="0.2"/>
    <row r="14" spans="3:3" ht="15" x14ac:dyDescent="0.25">
      <c r="C14" s="44" t="s">
        <v>56</v>
      </c>
    </row>
    <row r="16" spans="3:3" ht="15" x14ac:dyDescent="0.25">
      <c r="C16" s="3" t="s">
        <v>68</v>
      </c>
    </row>
    <row r="17" spans="3:3" x14ac:dyDescent="0.2">
      <c r="C17" s="3" t="s">
        <v>37</v>
      </c>
    </row>
    <row r="18" spans="3:3" ht="13.5" customHeight="1" x14ac:dyDescent="0.2">
      <c r="C18" s="3" t="s">
        <v>36</v>
      </c>
    </row>
    <row r="19" spans="3:3" x14ac:dyDescent="0.2">
      <c r="C19" s="3" t="s">
        <v>57</v>
      </c>
    </row>
    <row r="21" spans="3:3" ht="15" x14ac:dyDescent="0.25">
      <c r="C21" s="43" t="s">
        <v>70</v>
      </c>
    </row>
    <row r="23" spans="3:3" ht="15" x14ac:dyDescent="0.25">
      <c r="C23" s="43" t="s">
        <v>51</v>
      </c>
    </row>
    <row r="24" spans="3:3" ht="15" customHeight="1" x14ac:dyDescent="0.2"/>
    <row r="25" spans="3:3" ht="15" x14ac:dyDescent="0.25">
      <c r="C25" s="3" t="s">
        <v>69</v>
      </c>
    </row>
    <row r="26" spans="3:3" ht="5.25" customHeight="1" x14ac:dyDescent="0.2"/>
    <row r="27" spans="3:3" ht="15" x14ac:dyDescent="0.25">
      <c r="C27" s="43" t="s">
        <v>40</v>
      </c>
    </row>
    <row r="28" spans="3:3" ht="15" x14ac:dyDescent="0.25">
      <c r="C28" s="45" t="s">
        <v>41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2:P421"/>
  <sheetViews>
    <sheetView zoomScale="80" zoomScaleNormal="80" workbookViewId="0">
      <pane ySplit="10" topLeftCell="A11" activePane="bottomLeft" state="frozen"/>
      <selection pane="bottomLeft" activeCell="M11" sqref="M11"/>
    </sheetView>
  </sheetViews>
  <sheetFormatPr defaultRowHeight="12.75" x14ac:dyDescent="0.2"/>
  <cols>
    <col min="1" max="1" width="9.140625" style="12"/>
    <col min="2" max="2" width="16.85546875" style="12" customWidth="1"/>
    <col min="3" max="3" width="5" style="25" customWidth="1"/>
    <col min="4" max="4" width="21.140625" style="25" customWidth="1"/>
    <col min="5" max="5" width="33.5703125" style="25" customWidth="1"/>
    <col min="6" max="6" width="17.28515625" style="25" customWidth="1"/>
    <col min="7" max="7" width="10.85546875" style="25" customWidth="1"/>
    <col min="8" max="8" width="30.42578125" style="25" customWidth="1"/>
    <col min="9" max="9" width="14.42578125" style="25" customWidth="1"/>
    <col min="10" max="10" width="21.85546875" style="25" customWidth="1"/>
    <col min="11" max="11" width="12.7109375" style="25" customWidth="1"/>
    <col min="12" max="12" width="9.28515625" style="25" customWidth="1"/>
    <col min="13" max="13" width="15.28515625" style="25" customWidth="1"/>
    <col min="14" max="14" width="17.5703125" style="25" customWidth="1"/>
    <col min="15" max="16" width="9.140625" style="27"/>
    <col min="17" max="16384" width="9.140625" style="12"/>
  </cols>
  <sheetData>
    <row r="2" spans="3:14" x14ac:dyDescent="0.2">
      <c r="D2" s="26">
        <f t="array" ref="D2">ROW(INDEX(C:C,MATCH(TRUE,C:C&lt;&gt;"",0)))</f>
        <v>10</v>
      </c>
    </row>
    <row r="7" spans="3:14" ht="6.75" customHeight="1" x14ac:dyDescent="0.2"/>
    <row r="8" spans="3:14" ht="47.25" customHeight="1" x14ac:dyDescent="0.2">
      <c r="E8" s="28" t="s">
        <v>34</v>
      </c>
      <c r="F8" s="28"/>
      <c r="G8" s="28"/>
    </row>
    <row r="9" spans="3:14" ht="44.25" customHeight="1" x14ac:dyDescent="0.2">
      <c r="C9" s="29"/>
      <c r="D9" s="30" t="s">
        <v>28</v>
      </c>
      <c r="E9" s="30" t="s">
        <v>28</v>
      </c>
      <c r="F9" s="30" t="s">
        <v>28</v>
      </c>
      <c r="G9" s="31" t="s">
        <v>30</v>
      </c>
      <c r="H9" s="30" t="s">
        <v>33</v>
      </c>
      <c r="I9" s="30" t="s">
        <v>28</v>
      </c>
      <c r="J9" s="30" t="s">
        <v>28</v>
      </c>
      <c r="K9" s="30" t="s">
        <v>28</v>
      </c>
      <c r="L9" s="30" t="s">
        <v>29</v>
      </c>
      <c r="M9" s="30" t="s">
        <v>39</v>
      </c>
      <c r="N9" s="31" t="s">
        <v>30</v>
      </c>
    </row>
    <row r="10" spans="3:14" ht="40.5" customHeight="1" x14ac:dyDescent="0.2">
      <c r="C10" s="32" t="s">
        <v>0</v>
      </c>
      <c r="D10" s="32" t="s">
        <v>1</v>
      </c>
      <c r="E10" s="32" t="s">
        <v>4</v>
      </c>
      <c r="F10" s="32" t="s">
        <v>24</v>
      </c>
      <c r="G10" s="32" t="s">
        <v>31</v>
      </c>
      <c r="H10" s="32" t="s">
        <v>32</v>
      </c>
      <c r="I10" s="32" t="s">
        <v>2</v>
      </c>
      <c r="J10" s="32" t="s">
        <v>9</v>
      </c>
      <c r="K10" s="32" t="s">
        <v>3</v>
      </c>
      <c r="L10" s="32" t="s">
        <v>14</v>
      </c>
      <c r="M10" s="32" t="s">
        <v>15</v>
      </c>
      <c r="N10" s="32" t="s">
        <v>12</v>
      </c>
    </row>
    <row r="11" spans="3:14" x14ac:dyDescent="0.2">
      <c r="C11" s="33" t="str">
        <f>IF(Dati[[#This Row],[Macro attività]]&lt;&gt;"",ROW(C11)-$D$2,"")</f>
        <v/>
      </c>
      <c r="D11" s="71"/>
      <c r="E11" s="71"/>
      <c r="F11" s="71"/>
      <c r="G11" s="33" t="str">
        <f>RIGHT(Dati[Periodo],4)</f>
        <v/>
      </c>
      <c r="H11" s="72"/>
      <c r="I11" s="71"/>
      <c r="J11" s="71"/>
      <c r="K11" s="71"/>
      <c r="L11" s="71"/>
      <c r="M11" s="73"/>
      <c r="N11" s="34">
        <f>L11*M11</f>
        <v>0</v>
      </c>
    </row>
    <row r="12" spans="3:14" x14ac:dyDescent="0.2">
      <c r="C12" s="35" t="str">
        <f>IF(Dati[[#This Row],[Macro attività]]&lt;&gt;"",ROW(C12)-$D$2,"")</f>
        <v/>
      </c>
      <c r="D12" s="71"/>
      <c r="E12" s="71"/>
      <c r="F12" s="71"/>
      <c r="G12" s="33" t="str">
        <f>RIGHT(Dati[Periodo],4)</f>
        <v/>
      </c>
      <c r="H12" s="72"/>
      <c r="I12" s="71"/>
      <c r="J12" s="71"/>
      <c r="K12" s="71"/>
      <c r="L12" s="71"/>
      <c r="M12" s="73"/>
      <c r="N12" s="34">
        <f>L12*M12</f>
        <v>0</v>
      </c>
    </row>
    <row r="13" spans="3:14" x14ac:dyDescent="0.2">
      <c r="C13" s="35" t="str">
        <f>IF(Dati[[#This Row],[Macro attività]]&lt;&gt;"",ROW(C13)-$D$2,"")</f>
        <v/>
      </c>
      <c r="D13" s="71"/>
      <c r="E13" s="71"/>
      <c r="F13" s="71"/>
      <c r="G13" s="33" t="str">
        <f>RIGHT(Dati[Periodo],4)</f>
        <v/>
      </c>
      <c r="H13" s="72"/>
      <c r="I13" s="71"/>
      <c r="J13" s="71"/>
      <c r="K13" s="71"/>
      <c r="L13" s="71"/>
      <c r="M13" s="73"/>
      <c r="N13" s="34">
        <f>L13*M13</f>
        <v>0</v>
      </c>
    </row>
    <row r="14" spans="3:14" x14ac:dyDescent="0.2">
      <c r="C14" s="35" t="str">
        <f>IF(Dati[[#This Row],[Macro attività]]&lt;&gt;"",ROW(C14)-$D$2,"")</f>
        <v/>
      </c>
      <c r="D14" s="71"/>
      <c r="E14" s="71"/>
      <c r="F14" s="71"/>
      <c r="G14" s="33" t="str">
        <f>RIGHT(Dati[Periodo],4)</f>
        <v/>
      </c>
      <c r="H14" s="72"/>
      <c r="I14" s="71"/>
      <c r="J14" s="71"/>
      <c r="K14" s="71"/>
      <c r="L14" s="71"/>
      <c r="M14" s="73"/>
      <c r="N14" s="34">
        <f>L14*M14</f>
        <v>0</v>
      </c>
    </row>
    <row r="15" spans="3:14" x14ac:dyDescent="0.2">
      <c r="C15" s="35" t="str">
        <f>IF(Dati[[#This Row],[Macro attività]]&lt;&gt;"",ROW(C15)-$D$2,"")</f>
        <v/>
      </c>
      <c r="D15" s="71"/>
      <c r="E15" s="71"/>
      <c r="F15" s="71"/>
      <c r="G15" s="33" t="str">
        <f>RIGHT(Dati[Periodo],4)</f>
        <v/>
      </c>
      <c r="H15" s="72"/>
      <c r="I15" s="71"/>
      <c r="J15" s="71"/>
      <c r="K15" s="71"/>
      <c r="L15" s="71"/>
      <c r="M15" s="73"/>
      <c r="N15" s="34">
        <f>L15*M15</f>
        <v>0</v>
      </c>
    </row>
    <row r="16" spans="3:14" x14ac:dyDescent="0.2">
      <c r="C16" s="35" t="str">
        <f>IF(Dati[[#This Row],[Macro attività]]&lt;&gt;"",ROW(C16)-$D$2,"")</f>
        <v/>
      </c>
      <c r="D16" s="71"/>
      <c r="E16" s="71"/>
      <c r="F16" s="71"/>
      <c r="G16" s="33" t="str">
        <f>RIGHT(Dati[Periodo],4)</f>
        <v/>
      </c>
      <c r="H16" s="72"/>
      <c r="I16" s="71"/>
      <c r="J16" s="71"/>
      <c r="K16" s="71"/>
      <c r="L16" s="71"/>
      <c r="M16" s="73"/>
      <c r="N16" s="34">
        <f t="shared" ref="N16:N47" si="0">L16*M16</f>
        <v>0</v>
      </c>
    </row>
    <row r="17" spans="3:14" x14ac:dyDescent="0.2">
      <c r="C17" s="35" t="str">
        <f>IF(Dati[[#This Row],[Macro attività]]&lt;&gt;"",ROW(C17)-$D$2,"")</f>
        <v/>
      </c>
      <c r="D17" s="71"/>
      <c r="E17" s="71"/>
      <c r="F17" s="71"/>
      <c r="G17" s="33" t="str">
        <f>RIGHT(Dati[Periodo],4)</f>
        <v/>
      </c>
      <c r="H17" s="72"/>
      <c r="I17" s="71"/>
      <c r="J17" s="71"/>
      <c r="K17" s="71"/>
      <c r="L17" s="71"/>
      <c r="M17" s="73"/>
      <c r="N17" s="34">
        <f t="shared" si="0"/>
        <v>0</v>
      </c>
    </row>
    <row r="18" spans="3:14" x14ac:dyDescent="0.2">
      <c r="C18" s="35" t="str">
        <f>IF(Dati[[#This Row],[Macro attività]]&lt;&gt;"",ROW(C18)-$D$2,"")</f>
        <v/>
      </c>
      <c r="D18" s="71"/>
      <c r="E18" s="71"/>
      <c r="F18" s="71"/>
      <c r="G18" s="33" t="str">
        <f>RIGHT(Dati[Periodo],4)</f>
        <v/>
      </c>
      <c r="H18" s="72"/>
      <c r="I18" s="71"/>
      <c r="J18" s="71"/>
      <c r="K18" s="71"/>
      <c r="L18" s="71"/>
      <c r="M18" s="73"/>
      <c r="N18" s="34">
        <f t="shared" si="0"/>
        <v>0</v>
      </c>
    </row>
    <row r="19" spans="3:14" x14ac:dyDescent="0.2">
      <c r="C19" s="35" t="str">
        <f>IF(Dati[[#This Row],[Macro attività]]&lt;&gt;"",ROW(C19)-$D$2,"")</f>
        <v/>
      </c>
      <c r="D19" s="71"/>
      <c r="E19" s="71"/>
      <c r="F19" s="71"/>
      <c r="G19" s="33" t="str">
        <f>RIGHT(Dati[Periodo],4)</f>
        <v/>
      </c>
      <c r="H19" s="72"/>
      <c r="I19" s="71"/>
      <c r="J19" s="71"/>
      <c r="K19" s="71"/>
      <c r="L19" s="71"/>
      <c r="M19" s="73"/>
      <c r="N19" s="34">
        <f t="shared" si="0"/>
        <v>0</v>
      </c>
    </row>
    <row r="20" spans="3:14" x14ac:dyDescent="0.2">
      <c r="C20" s="35" t="str">
        <f>IF(Dati[[#This Row],[Macro attività]]&lt;&gt;"",ROW(C20)-$D$2,"")</f>
        <v/>
      </c>
      <c r="D20" s="71"/>
      <c r="E20" s="71"/>
      <c r="F20" s="71"/>
      <c r="G20" s="33" t="str">
        <f>RIGHT(Dati[Periodo],4)</f>
        <v/>
      </c>
      <c r="H20" s="72"/>
      <c r="I20" s="71"/>
      <c r="J20" s="71"/>
      <c r="K20" s="71"/>
      <c r="L20" s="71"/>
      <c r="M20" s="73"/>
      <c r="N20" s="34">
        <f t="shared" si="0"/>
        <v>0</v>
      </c>
    </row>
    <row r="21" spans="3:14" x14ac:dyDescent="0.2">
      <c r="C21" s="35" t="str">
        <f>IF(Dati[[#This Row],[Macro attività]]&lt;&gt;"",ROW(C21)-$D$2,"")</f>
        <v/>
      </c>
      <c r="D21" s="71"/>
      <c r="E21" s="71"/>
      <c r="F21" s="71"/>
      <c r="G21" s="33" t="str">
        <f>RIGHT(Dati[Periodo],4)</f>
        <v/>
      </c>
      <c r="H21" s="72"/>
      <c r="I21" s="71"/>
      <c r="J21" s="71"/>
      <c r="K21" s="71"/>
      <c r="L21" s="71"/>
      <c r="M21" s="73"/>
      <c r="N21" s="34">
        <f t="shared" si="0"/>
        <v>0</v>
      </c>
    </row>
    <row r="22" spans="3:14" x14ac:dyDescent="0.2">
      <c r="C22" s="35" t="str">
        <f>IF(Dati[[#This Row],[Macro attività]]&lt;&gt;"",ROW(C22)-$D$2,"")</f>
        <v/>
      </c>
      <c r="D22" s="71"/>
      <c r="E22" s="71"/>
      <c r="F22" s="71"/>
      <c r="G22" s="33" t="str">
        <f>RIGHT(Dati[Periodo],4)</f>
        <v/>
      </c>
      <c r="H22" s="72"/>
      <c r="I22" s="71"/>
      <c r="J22" s="71"/>
      <c r="K22" s="71"/>
      <c r="L22" s="71"/>
      <c r="M22" s="73"/>
      <c r="N22" s="34">
        <f t="shared" si="0"/>
        <v>0</v>
      </c>
    </row>
    <row r="23" spans="3:14" x14ac:dyDescent="0.2">
      <c r="C23" s="35" t="str">
        <f>IF(Dati[[#This Row],[Macro attività]]&lt;&gt;"",ROW(C23)-$D$2,"")</f>
        <v/>
      </c>
      <c r="D23" s="71"/>
      <c r="E23" s="71"/>
      <c r="F23" s="71"/>
      <c r="G23" s="33" t="str">
        <f>RIGHT(Dati[Periodo],4)</f>
        <v/>
      </c>
      <c r="H23" s="72"/>
      <c r="I23" s="71"/>
      <c r="J23" s="71"/>
      <c r="K23" s="71"/>
      <c r="L23" s="71"/>
      <c r="M23" s="73"/>
      <c r="N23" s="34">
        <f t="shared" si="0"/>
        <v>0</v>
      </c>
    </row>
    <row r="24" spans="3:14" x14ac:dyDescent="0.2">
      <c r="C24" s="35" t="str">
        <f>IF(Dati[[#This Row],[Macro attività]]&lt;&gt;"",ROW(C24)-$D$2,"")</f>
        <v/>
      </c>
      <c r="D24" s="71"/>
      <c r="E24" s="71"/>
      <c r="F24" s="71"/>
      <c r="G24" s="33" t="str">
        <f>RIGHT(Dati[Periodo],4)</f>
        <v/>
      </c>
      <c r="H24" s="72"/>
      <c r="I24" s="71"/>
      <c r="J24" s="71"/>
      <c r="K24" s="71"/>
      <c r="L24" s="71"/>
      <c r="M24" s="73"/>
      <c r="N24" s="34">
        <f t="shared" si="0"/>
        <v>0</v>
      </c>
    </row>
    <row r="25" spans="3:14" x14ac:dyDescent="0.2">
      <c r="C25" s="35" t="str">
        <f>IF(Dati[[#This Row],[Macro attività]]&lt;&gt;"",ROW(C25)-$D$2,"")</f>
        <v/>
      </c>
      <c r="D25" s="71"/>
      <c r="E25" s="71"/>
      <c r="F25" s="71"/>
      <c r="G25" s="33" t="str">
        <f>RIGHT(Dati[Periodo],4)</f>
        <v/>
      </c>
      <c r="H25" s="72"/>
      <c r="I25" s="71"/>
      <c r="J25" s="71"/>
      <c r="K25" s="71"/>
      <c r="L25" s="71"/>
      <c r="M25" s="73"/>
      <c r="N25" s="34">
        <f t="shared" si="0"/>
        <v>0</v>
      </c>
    </row>
    <row r="26" spans="3:14" x14ac:dyDescent="0.2">
      <c r="C26" s="35" t="str">
        <f>IF(Dati[[#This Row],[Macro attività]]&lt;&gt;"",ROW(C26)-$D$2,"")</f>
        <v/>
      </c>
      <c r="D26" s="71"/>
      <c r="E26" s="71"/>
      <c r="F26" s="71"/>
      <c r="G26" s="33" t="str">
        <f>RIGHT(Dati[Periodo],4)</f>
        <v/>
      </c>
      <c r="H26" s="72"/>
      <c r="I26" s="71"/>
      <c r="J26" s="71"/>
      <c r="K26" s="71"/>
      <c r="L26" s="71"/>
      <c r="M26" s="73"/>
      <c r="N26" s="34">
        <f t="shared" si="0"/>
        <v>0</v>
      </c>
    </row>
    <row r="27" spans="3:14" x14ac:dyDescent="0.2">
      <c r="C27" s="35" t="str">
        <f>IF(Dati[[#This Row],[Macro attività]]&lt;&gt;"",ROW(C27)-$D$2,"")</f>
        <v/>
      </c>
      <c r="D27" s="71"/>
      <c r="E27" s="71"/>
      <c r="F27" s="71"/>
      <c r="G27" s="33" t="str">
        <f>RIGHT(Dati[Periodo],4)</f>
        <v/>
      </c>
      <c r="H27" s="72"/>
      <c r="I27" s="71"/>
      <c r="J27" s="71"/>
      <c r="K27" s="71"/>
      <c r="L27" s="71"/>
      <c r="M27" s="73"/>
      <c r="N27" s="34">
        <f t="shared" si="0"/>
        <v>0</v>
      </c>
    </row>
    <row r="28" spans="3:14" x14ac:dyDescent="0.2">
      <c r="C28" s="35" t="str">
        <f>IF(Dati[[#This Row],[Macro attività]]&lt;&gt;"",ROW(C28)-$D$2,"")</f>
        <v/>
      </c>
      <c r="D28" s="71"/>
      <c r="E28" s="71"/>
      <c r="F28" s="71"/>
      <c r="G28" s="33" t="str">
        <f>RIGHT(Dati[Periodo],4)</f>
        <v/>
      </c>
      <c r="H28" s="72"/>
      <c r="I28" s="71"/>
      <c r="J28" s="71"/>
      <c r="K28" s="71"/>
      <c r="L28" s="71"/>
      <c r="M28" s="73"/>
      <c r="N28" s="34">
        <f t="shared" si="0"/>
        <v>0</v>
      </c>
    </row>
    <row r="29" spans="3:14" x14ac:dyDescent="0.2">
      <c r="C29" s="35" t="str">
        <f>IF(Dati[[#This Row],[Macro attività]]&lt;&gt;"",ROW(C29)-$D$2,"")</f>
        <v/>
      </c>
      <c r="D29" s="71"/>
      <c r="E29" s="71"/>
      <c r="F29" s="71"/>
      <c r="G29" s="33" t="str">
        <f>RIGHT(Dati[Periodo],4)</f>
        <v/>
      </c>
      <c r="H29" s="72"/>
      <c r="I29" s="71"/>
      <c r="J29" s="71"/>
      <c r="K29" s="71"/>
      <c r="L29" s="71"/>
      <c r="M29" s="73"/>
      <c r="N29" s="34">
        <f t="shared" si="0"/>
        <v>0</v>
      </c>
    </row>
    <row r="30" spans="3:14" x14ac:dyDescent="0.2">
      <c r="C30" s="35" t="str">
        <f>IF(Dati[[#This Row],[Macro attività]]&lt;&gt;"",ROW(C30)-$D$2,"")</f>
        <v/>
      </c>
      <c r="D30" s="71"/>
      <c r="E30" s="71"/>
      <c r="F30" s="71"/>
      <c r="G30" s="33" t="str">
        <f>RIGHT(Dati[Periodo],4)</f>
        <v/>
      </c>
      <c r="H30" s="72"/>
      <c r="I30" s="71"/>
      <c r="J30" s="71"/>
      <c r="K30" s="71"/>
      <c r="L30" s="71"/>
      <c r="M30" s="73"/>
      <c r="N30" s="34">
        <f t="shared" si="0"/>
        <v>0</v>
      </c>
    </row>
    <row r="31" spans="3:14" x14ac:dyDescent="0.2">
      <c r="C31" s="35" t="str">
        <f>IF(Dati[[#This Row],[Macro attività]]&lt;&gt;"",ROW(C31)-$D$2,"")</f>
        <v/>
      </c>
      <c r="D31" s="71"/>
      <c r="E31" s="71"/>
      <c r="F31" s="71"/>
      <c r="G31" s="33" t="str">
        <f>RIGHT(Dati[Periodo],4)</f>
        <v/>
      </c>
      <c r="H31" s="72"/>
      <c r="I31" s="71"/>
      <c r="J31" s="71"/>
      <c r="K31" s="71"/>
      <c r="L31" s="71"/>
      <c r="M31" s="73"/>
      <c r="N31" s="34">
        <f t="shared" si="0"/>
        <v>0</v>
      </c>
    </row>
    <row r="32" spans="3:14" x14ac:dyDescent="0.2">
      <c r="C32" s="35" t="str">
        <f>IF(Dati[[#This Row],[Macro attività]]&lt;&gt;"",ROW(C32)-$D$2,"")</f>
        <v/>
      </c>
      <c r="D32" s="71"/>
      <c r="E32" s="71"/>
      <c r="F32" s="71"/>
      <c r="G32" s="33" t="str">
        <f>RIGHT(Dati[Periodo],4)</f>
        <v/>
      </c>
      <c r="H32" s="72"/>
      <c r="I32" s="71"/>
      <c r="J32" s="71"/>
      <c r="K32" s="71"/>
      <c r="L32" s="71"/>
      <c r="M32" s="73"/>
      <c r="N32" s="34">
        <f t="shared" si="0"/>
        <v>0</v>
      </c>
    </row>
    <row r="33" spans="3:14" x14ac:dyDescent="0.2">
      <c r="C33" s="35" t="str">
        <f>IF(Dati[[#This Row],[Macro attività]]&lt;&gt;"",ROW(C33)-$D$2,"")</f>
        <v/>
      </c>
      <c r="D33" s="71"/>
      <c r="E33" s="71"/>
      <c r="F33" s="71"/>
      <c r="G33" s="33" t="str">
        <f>RIGHT(Dati[Periodo],4)</f>
        <v/>
      </c>
      <c r="H33" s="72"/>
      <c r="I33" s="71"/>
      <c r="J33" s="71"/>
      <c r="K33" s="71"/>
      <c r="L33" s="71"/>
      <c r="M33" s="73"/>
      <c r="N33" s="34">
        <f t="shared" si="0"/>
        <v>0</v>
      </c>
    </row>
    <row r="34" spans="3:14" x14ac:dyDescent="0.2">
      <c r="C34" s="35" t="str">
        <f>IF(Dati[[#This Row],[Macro attività]]&lt;&gt;"",ROW(C34)-$D$2,"")</f>
        <v/>
      </c>
      <c r="D34" s="71"/>
      <c r="E34" s="71"/>
      <c r="F34" s="71"/>
      <c r="G34" s="33" t="str">
        <f>RIGHT(Dati[Periodo],4)</f>
        <v/>
      </c>
      <c r="H34" s="72"/>
      <c r="I34" s="71"/>
      <c r="J34" s="71"/>
      <c r="K34" s="71"/>
      <c r="L34" s="71"/>
      <c r="M34" s="73"/>
      <c r="N34" s="34">
        <f t="shared" si="0"/>
        <v>0</v>
      </c>
    </row>
    <row r="35" spans="3:14" x14ac:dyDescent="0.2">
      <c r="C35" s="35" t="str">
        <f>IF(Dati[[#This Row],[Macro attività]]&lt;&gt;"",ROW(C35)-$D$2,"")</f>
        <v/>
      </c>
      <c r="D35" s="71"/>
      <c r="E35" s="71"/>
      <c r="F35" s="71"/>
      <c r="G35" s="33" t="str">
        <f>RIGHT(Dati[Periodo],4)</f>
        <v/>
      </c>
      <c r="H35" s="72"/>
      <c r="I35" s="71"/>
      <c r="J35" s="71"/>
      <c r="K35" s="71"/>
      <c r="L35" s="71"/>
      <c r="M35" s="73"/>
      <c r="N35" s="34">
        <f t="shared" si="0"/>
        <v>0</v>
      </c>
    </row>
    <row r="36" spans="3:14" x14ac:dyDescent="0.2">
      <c r="C36" s="35" t="str">
        <f>IF(Dati[[#This Row],[Macro attività]]&lt;&gt;"",ROW(C36)-$D$2,"")</f>
        <v/>
      </c>
      <c r="D36" s="71"/>
      <c r="E36" s="71"/>
      <c r="F36" s="71"/>
      <c r="G36" s="33" t="str">
        <f>RIGHT(Dati[Periodo],4)</f>
        <v/>
      </c>
      <c r="H36" s="72"/>
      <c r="I36" s="71"/>
      <c r="J36" s="71"/>
      <c r="K36" s="71"/>
      <c r="L36" s="71"/>
      <c r="M36" s="73"/>
      <c r="N36" s="34">
        <f t="shared" si="0"/>
        <v>0</v>
      </c>
    </row>
    <row r="37" spans="3:14" x14ac:dyDescent="0.2">
      <c r="C37" s="35" t="str">
        <f>IF(Dati[[#This Row],[Macro attività]]&lt;&gt;"",ROW(C37)-$D$2,"")</f>
        <v/>
      </c>
      <c r="D37" s="71"/>
      <c r="E37" s="71"/>
      <c r="F37" s="71"/>
      <c r="G37" s="33" t="str">
        <f>RIGHT(Dati[Periodo],4)</f>
        <v/>
      </c>
      <c r="H37" s="72"/>
      <c r="I37" s="71"/>
      <c r="J37" s="71"/>
      <c r="K37" s="71"/>
      <c r="L37" s="71"/>
      <c r="M37" s="73"/>
      <c r="N37" s="34">
        <f t="shared" si="0"/>
        <v>0</v>
      </c>
    </row>
    <row r="38" spans="3:14" x14ac:dyDescent="0.2">
      <c r="C38" s="35" t="str">
        <f>IF(Dati[[#This Row],[Macro attività]]&lt;&gt;"",ROW(C38)-$D$2,"")</f>
        <v/>
      </c>
      <c r="D38" s="71"/>
      <c r="E38" s="71"/>
      <c r="F38" s="71"/>
      <c r="G38" s="33" t="str">
        <f>RIGHT(Dati[Periodo],4)</f>
        <v/>
      </c>
      <c r="H38" s="72"/>
      <c r="I38" s="71"/>
      <c r="J38" s="71"/>
      <c r="K38" s="71"/>
      <c r="L38" s="71"/>
      <c r="M38" s="73"/>
      <c r="N38" s="34">
        <f t="shared" si="0"/>
        <v>0</v>
      </c>
    </row>
    <row r="39" spans="3:14" x14ac:dyDescent="0.2">
      <c r="C39" s="35" t="str">
        <f>IF(Dati[[#This Row],[Macro attività]]&lt;&gt;"",ROW(C39)-$D$2,"")</f>
        <v/>
      </c>
      <c r="D39" s="71"/>
      <c r="E39" s="71"/>
      <c r="F39" s="71"/>
      <c r="G39" s="33" t="str">
        <f>RIGHT(Dati[Periodo],4)</f>
        <v/>
      </c>
      <c r="H39" s="72"/>
      <c r="I39" s="71"/>
      <c r="J39" s="71"/>
      <c r="K39" s="71"/>
      <c r="L39" s="71"/>
      <c r="M39" s="73"/>
      <c r="N39" s="34">
        <f t="shared" si="0"/>
        <v>0</v>
      </c>
    </row>
    <row r="40" spans="3:14" x14ac:dyDescent="0.2">
      <c r="C40" s="35" t="str">
        <f>IF(Dati[[#This Row],[Macro attività]]&lt;&gt;"",ROW(C40)-$D$2,"")</f>
        <v/>
      </c>
      <c r="D40" s="71"/>
      <c r="E40" s="71"/>
      <c r="F40" s="71"/>
      <c r="G40" s="33" t="str">
        <f>RIGHT(Dati[Periodo],4)</f>
        <v/>
      </c>
      <c r="H40" s="72"/>
      <c r="I40" s="71"/>
      <c r="J40" s="71"/>
      <c r="K40" s="71"/>
      <c r="L40" s="71"/>
      <c r="M40" s="73"/>
      <c r="N40" s="34">
        <f t="shared" si="0"/>
        <v>0</v>
      </c>
    </row>
    <row r="41" spans="3:14" x14ac:dyDescent="0.2">
      <c r="C41" s="35" t="str">
        <f>IF(Dati[[#This Row],[Macro attività]]&lt;&gt;"",ROW(C41)-$D$2,"")</f>
        <v/>
      </c>
      <c r="D41" s="71"/>
      <c r="E41" s="71"/>
      <c r="F41" s="71"/>
      <c r="G41" s="33" t="str">
        <f>RIGHT(Dati[Periodo],4)</f>
        <v/>
      </c>
      <c r="H41" s="72"/>
      <c r="I41" s="71"/>
      <c r="J41" s="71"/>
      <c r="K41" s="71"/>
      <c r="L41" s="71"/>
      <c r="M41" s="73"/>
      <c r="N41" s="34">
        <f t="shared" si="0"/>
        <v>0</v>
      </c>
    </row>
    <row r="42" spans="3:14" x14ac:dyDescent="0.2">
      <c r="C42" s="35" t="str">
        <f>IF(Dati[[#This Row],[Macro attività]]&lt;&gt;"",ROW(C42)-$D$2,"")</f>
        <v/>
      </c>
      <c r="D42" s="71"/>
      <c r="E42" s="71"/>
      <c r="F42" s="71"/>
      <c r="G42" s="33" t="str">
        <f>RIGHT(Dati[Periodo],4)</f>
        <v/>
      </c>
      <c r="H42" s="72"/>
      <c r="I42" s="71"/>
      <c r="J42" s="71"/>
      <c r="K42" s="71"/>
      <c r="L42" s="71"/>
      <c r="M42" s="73"/>
      <c r="N42" s="34">
        <f t="shared" si="0"/>
        <v>0</v>
      </c>
    </row>
    <row r="43" spans="3:14" x14ac:dyDescent="0.2">
      <c r="C43" s="35" t="str">
        <f>IF(Dati[[#This Row],[Macro attività]]&lt;&gt;"",ROW(C43)-$D$2,"")</f>
        <v/>
      </c>
      <c r="D43" s="71"/>
      <c r="E43" s="71"/>
      <c r="F43" s="71"/>
      <c r="G43" s="33" t="str">
        <f>RIGHT(Dati[Periodo],4)</f>
        <v/>
      </c>
      <c r="H43" s="72"/>
      <c r="I43" s="71"/>
      <c r="J43" s="71"/>
      <c r="K43" s="71"/>
      <c r="L43" s="71"/>
      <c r="M43" s="73"/>
      <c r="N43" s="34">
        <f t="shared" si="0"/>
        <v>0</v>
      </c>
    </row>
    <row r="44" spans="3:14" x14ac:dyDescent="0.2">
      <c r="C44" s="35" t="str">
        <f>IF(Dati[[#This Row],[Macro attività]]&lt;&gt;"",ROW(C44)-$D$2,"")</f>
        <v/>
      </c>
      <c r="D44" s="71"/>
      <c r="E44" s="71"/>
      <c r="F44" s="71"/>
      <c r="G44" s="33" t="str">
        <f>RIGHT(Dati[Periodo],4)</f>
        <v/>
      </c>
      <c r="H44" s="72"/>
      <c r="I44" s="71"/>
      <c r="J44" s="71"/>
      <c r="K44" s="71"/>
      <c r="L44" s="71"/>
      <c r="M44" s="73"/>
      <c r="N44" s="34">
        <f t="shared" si="0"/>
        <v>0</v>
      </c>
    </row>
    <row r="45" spans="3:14" x14ac:dyDescent="0.2">
      <c r="C45" s="35" t="str">
        <f>IF(Dati[[#This Row],[Macro attività]]&lt;&gt;"",ROW(C45)-$D$2,"")</f>
        <v/>
      </c>
      <c r="D45" s="71"/>
      <c r="E45" s="71"/>
      <c r="F45" s="71"/>
      <c r="G45" s="33" t="str">
        <f>RIGHT(Dati[Periodo],4)</f>
        <v/>
      </c>
      <c r="H45" s="72"/>
      <c r="I45" s="71"/>
      <c r="J45" s="71"/>
      <c r="K45" s="71"/>
      <c r="L45" s="71"/>
      <c r="M45" s="73"/>
      <c r="N45" s="34">
        <f t="shared" si="0"/>
        <v>0</v>
      </c>
    </row>
    <row r="46" spans="3:14" x14ac:dyDescent="0.2">
      <c r="C46" s="35" t="str">
        <f>IF(Dati[[#This Row],[Macro attività]]&lt;&gt;"",ROW(C46)-$D$2,"")</f>
        <v/>
      </c>
      <c r="D46" s="71"/>
      <c r="E46" s="71"/>
      <c r="F46" s="71"/>
      <c r="G46" s="33" t="str">
        <f>RIGHT(Dati[Periodo],4)</f>
        <v/>
      </c>
      <c r="H46" s="72"/>
      <c r="I46" s="71"/>
      <c r="J46" s="71"/>
      <c r="K46" s="71"/>
      <c r="L46" s="71"/>
      <c r="M46" s="73"/>
      <c r="N46" s="34">
        <f t="shared" si="0"/>
        <v>0</v>
      </c>
    </row>
    <row r="47" spans="3:14" x14ac:dyDescent="0.2">
      <c r="C47" s="35" t="str">
        <f>IF(Dati[[#This Row],[Macro attività]]&lt;&gt;"",ROW(C47)-$D$2,"")</f>
        <v/>
      </c>
      <c r="D47" s="71"/>
      <c r="E47" s="71"/>
      <c r="F47" s="71"/>
      <c r="G47" s="33" t="str">
        <f>RIGHT(Dati[Periodo],4)</f>
        <v/>
      </c>
      <c r="H47" s="72"/>
      <c r="I47" s="71"/>
      <c r="J47" s="71"/>
      <c r="K47" s="71"/>
      <c r="L47" s="71"/>
      <c r="M47" s="73"/>
      <c r="N47" s="34">
        <f t="shared" si="0"/>
        <v>0</v>
      </c>
    </row>
    <row r="48" spans="3:14" x14ac:dyDescent="0.2">
      <c r="C48" s="35" t="str">
        <f>IF(Dati[[#This Row],[Macro attività]]&lt;&gt;"",ROW(C48)-$D$2,"")</f>
        <v/>
      </c>
      <c r="D48" s="71"/>
      <c r="E48" s="71"/>
      <c r="F48" s="71"/>
      <c r="G48" s="33" t="str">
        <f>RIGHT(Dati[Periodo],4)</f>
        <v/>
      </c>
      <c r="H48" s="72"/>
      <c r="I48" s="71"/>
      <c r="J48" s="71"/>
      <c r="K48" s="71"/>
      <c r="L48" s="71"/>
      <c r="M48" s="73"/>
      <c r="N48" s="34">
        <f t="shared" ref="N48:N79" si="1">L48*M48</f>
        <v>0</v>
      </c>
    </row>
    <row r="49" spans="3:14" x14ac:dyDescent="0.2">
      <c r="C49" s="35" t="str">
        <f>IF(Dati[[#This Row],[Macro attività]]&lt;&gt;"",ROW(C49)-$D$2,"")</f>
        <v/>
      </c>
      <c r="D49" s="71"/>
      <c r="E49" s="71"/>
      <c r="F49" s="71"/>
      <c r="G49" s="33" t="str">
        <f>RIGHT(Dati[Periodo],4)</f>
        <v/>
      </c>
      <c r="H49" s="72"/>
      <c r="I49" s="71"/>
      <c r="J49" s="71"/>
      <c r="K49" s="71"/>
      <c r="L49" s="71"/>
      <c r="M49" s="73"/>
      <c r="N49" s="34">
        <f t="shared" si="1"/>
        <v>0</v>
      </c>
    </row>
    <row r="50" spans="3:14" x14ac:dyDescent="0.2">
      <c r="C50" s="35" t="str">
        <f>IF(Dati[[#This Row],[Macro attività]]&lt;&gt;"",ROW(C50)-$D$2,"")</f>
        <v/>
      </c>
      <c r="D50" s="71"/>
      <c r="E50" s="71"/>
      <c r="F50" s="71"/>
      <c r="G50" s="33" t="str">
        <f>RIGHT(Dati[Periodo],4)</f>
        <v/>
      </c>
      <c r="H50" s="72"/>
      <c r="I50" s="71"/>
      <c r="J50" s="71"/>
      <c r="K50" s="71"/>
      <c r="L50" s="71"/>
      <c r="M50" s="73"/>
      <c r="N50" s="34">
        <f t="shared" si="1"/>
        <v>0</v>
      </c>
    </row>
    <row r="51" spans="3:14" x14ac:dyDescent="0.2">
      <c r="C51" s="35" t="str">
        <f>IF(Dati[[#This Row],[Macro attività]]&lt;&gt;"",ROW(C51)-$D$2,"")</f>
        <v/>
      </c>
      <c r="D51" s="71"/>
      <c r="E51" s="71"/>
      <c r="F51" s="71"/>
      <c r="G51" s="33" t="str">
        <f>RIGHT(Dati[Periodo],4)</f>
        <v/>
      </c>
      <c r="H51" s="72"/>
      <c r="I51" s="71"/>
      <c r="J51" s="71"/>
      <c r="K51" s="71"/>
      <c r="L51" s="71"/>
      <c r="M51" s="73"/>
      <c r="N51" s="34">
        <f t="shared" si="1"/>
        <v>0</v>
      </c>
    </row>
    <row r="52" spans="3:14" x14ac:dyDescent="0.2">
      <c r="C52" s="35" t="str">
        <f>IF(Dati[[#This Row],[Macro attività]]&lt;&gt;"",ROW(C52)-$D$2,"")</f>
        <v/>
      </c>
      <c r="D52" s="71"/>
      <c r="E52" s="71"/>
      <c r="F52" s="71"/>
      <c r="G52" s="33" t="str">
        <f>RIGHT(Dati[Periodo],4)</f>
        <v/>
      </c>
      <c r="H52" s="72"/>
      <c r="I52" s="71"/>
      <c r="J52" s="71"/>
      <c r="K52" s="71"/>
      <c r="L52" s="71"/>
      <c r="M52" s="73"/>
      <c r="N52" s="34">
        <f t="shared" si="1"/>
        <v>0</v>
      </c>
    </row>
    <row r="53" spans="3:14" x14ac:dyDescent="0.2">
      <c r="C53" s="35" t="str">
        <f>IF(Dati[[#This Row],[Macro attività]]&lt;&gt;"",ROW(C53)-$D$2,"")</f>
        <v/>
      </c>
      <c r="D53" s="71"/>
      <c r="E53" s="71"/>
      <c r="F53" s="71"/>
      <c r="G53" s="33" t="str">
        <f>RIGHT(Dati[Periodo],4)</f>
        <v/>
      </c>
      <c r="H53" s="72"/>
      <c r="I53" s="71"/>
      <c r="J53" s="71"/>
      <c r="K53" s="71"/>
      <c r="L53" s="71"/>
      <c r="M53" s="73"/>
      <c r="N53" s="34">
        <f t="shared" si="1"/>
        <v>0</v>
      </c>
    </row>
    <row r="54" spans="3:14" x14ac:dyDescent="0.2">
      <c r="C54" s="35" t="str">
        <f>IF(Dati[[#This Row],[Macro attività]]&lt;&gt;"",ROW(C54)-$D$2,"")</f>
        <v/>
      </c>
      <c r="D54" s="71"/>
      <c r="E54" s="71"/>
      <c r="F54" s="71"/>
      <c r="G54" s="33" t="str">
        <f>RIGHT(Dati[Periodo],4)</f>
        <v/>
      </c>
      <c r="H54" s="72"/>
      <c r="I54" s="71"/>
      <c r="J54" s="71"/>
      <c r="K54" s="71"/>
      <c r="L54" s="71"/>
      <c r="M54" s="73"/>
      <c r="N54" s="34">
        <f t="shared" si="1"/>
        <v>0</v>
      </c>
    </row>
    <row r="55" spans="3:14" x14ac:dyDescent="0.2">
      <c r="C55" s="35" t="str">
        <f>IF(Dati[[#This Row],[Macro attività]]&lt;&gt;"",ROW(C55)-$D$2,"")</f>
        <v/>
      </c>
      <c r="D55" s="71"/>
      <c r="E55" s="71"/>
      <c r="F55" s="71"/>
      <c r="G55" s="33" t="str">
        <f>RIGHT(Dati[Periodo],4)</f>
        <v/>
      </c>
      <c r="H55" s="72"/>
      <c r="I55" s="71"/>
      <c r="J55" s="71"/>
      <c r="K55" s="71"/>
      <c r="L55" s="71"/>
      <c r="M55" s="73"/>
      <c r="N55" s="34">
        <f t="shared" si="1"/>
        <v>0</v>
      </c>
    </row>
    <row r="56" spans="3:14" x14ac:dyDescent="0.2">
      <c r="C56" s="35" t="str">
        <f>IF(Dati[[#This Row],[Macro attività]]&lt;&gt;"",ROW(C56)-$D$2,"")</f>
        <v/>
      </c>
      <c r="D56" s="71"/>
      <c r="E56" s="71"/>
      <c r="F56" s="71"/>
      <c r="G56" s="33" t="str">
        <f>RIGHT(Dati[Periodo],4)</f>
        <v/>
      </c>
      <c r="H56" s="72"/>
      <c r="I56" s="71"/>
      <c r="J56" s="71"/>
      <c r="K56" s="71"/>
      <c r="L56" s="71"/>
      <c r="M56" s="73"/>
      <c r="N56" s="34">
        <f t="shared" si="1"/>
        <v>0</v>
      </c>
    </row>
    <row r="57" spans="3:14" x14ac:dyDescent="0.2">
      <c r="C57" s="35" t="str">
        <f>IF(Dati[[#This Row],[Macro attività]]&lt;&gt;"",ROW(C57)-$D$2,"")</f>
        <v/>
      </c>
      <c r="D57" s="71"/>
      <c r="E57" s="71"/>
      <c r="F57" s="71"/>
      <c r="G57" s="33" t="str">
        <f>RIGHT(Dati[Periodo],4)</f>
        <v/>
      </c>
      <c r="H57" s="72"/>
      <c r="I57" s="71"/>
      <c r="J57" s="71"/>
      <c r="K57" s="71"/>
      <c r="L57" s="71"/>
      <c r="M57" s="73"/>
      <c r="N57" s="34">
        <f t="shared" si="1"/>
        <v>0</v>
      </c>
    </row>
    <row r="58" spans="3:14" x14ac:dyDescent="0.2">
      <c r="C58" s="35" t="str">
        <f>IF(Dati[[#This Row],[Macro attività]]&lt;&gt;"",ROW(C58)-$D$2,"")</f>
        <v/>
      </c>
      <c r="D58" s="71"/>
      <c r="E58" s="71"/>
      <c r="F58" s="71"/>
      <c r="G58" s="33" t="str">
        <f>RIGHT(Dati[Periodo],4)</f>
        <v/>
      </c>
      <c r="H58" s="72"/>
      <c r="I58" s="71"/>
      <c r="J58" s="71"/>
      <c r="K58" s="71"/>
      <c r="L58" s="71"/>
      <c r="M58" s="73"/>
      <c r="N58" s="34">
        <f t="shared" si="1"/>
        <v>0</v>
      </c>
    </row>
    <row r="59" spans="3:14" x14ac:dyDescent="0.2">
      <c r="C59" s="35" t="str">
        <f>IF(Dati[[#This Row],[Macro attività]]&lt;&gt;"",ROW(C59)-$D$2,"")</f>
        <v/>
      </c>
      <c r="D59" s="71"/>
      <c r="E59" s="71"/>
      <c r="F59" s="71"/>
      <c r="G59" s="33" t="str">
        <f>RIGHT(Dati[Periodo],4)</f>
        <v/>
      </c>
      <c r="H59" s="72"/>
      <c r="I59" s="71"/>
      <c r="J59" s="71"/>
      <c r="K59" s="71"/>
      <c r="L59" s="71"/>
      <c r="M59" s="73"/>
      <c r="N59" s="34">
        <f t="shared" si="1"/>
        <v>0</v>
      </c>
    </row>
    <row r="60" spans="3:14" x14ac:dyDescent="0.2">
      <c r="C60" s="35" t="str">
        <f>IF(Dati[[#This Row],[Macro attività]]&lt;&gt;"",ROW(C60)-$D$2,"")</f>
        <v/>
      </c>
      <c r="D60" s="71"/>
      <c r="E60" s="71"/>
      <c r="F60" s="71"/>
      <c r="G60" s="33" t="str">
        <f>RIGHT(Dati[Periodo],4)</f>
        <v/>
      </c>
      <c r="H60" s="72"/>
      <c r="I60" s="71"/>
      <c r="J60" s="71"/>
      <c r="K60" s="71"/>
      <c r="L60" s="71"/>
      <c r="M60" s="73"/>
      <c r="N60" s="34">
        <f t="shared" si="1"/>
        <v>0</v>
      </c>
    </row>
    <row r="61" spans="3:14" x14ac:dyDescent="0.2">
      <c r="C61" s="35" t="str">
        <f>IF(Dati[[#This Row],[Macro attività]]&lt;&gt;"",ROW(C61)-$D$2,"")</f>
        <v/>
      </c>
      <c r="D61" s="71"/>
      <c r="E61" s="71"/>
      <c r="F61" s="71"/>
      <c r="G61" s="33" t="str">
        <f>RIGHT(Dati[Periodo],4)</f>
        <v/>
      </c>
      <c r="H61" s="72"/>
      <c r="I61" s="71"/>
      <c r="J61" s="71"/>
      <c r="K61" s="71"/>
      <c r="L61" s="71"/>
      <c r="M61" s="73"/>
      <c r="N61" s="34">
        <f t="shared" si="1"/>
        <v>0</v>
      </c>
    </row>
    <row r="62" spans="3:14" x14ac:dyDescent="0.2">
      <c r="C62" s="35" t="str">
        <f>IF(Dati[[#This Row],[Macro attività]]&lt;&gt;"",ROW(C62)-$D$2,"")</f>
        <v/>
      </c>
      <c r="D62" s="71"/>
      <c r="E62" s="71"/>
      <c r="F62" s="71"/>
      <c r="G62" s="33" t="str">
        <f>RIGHT(Dati[Periodo],4)</f>
        <v/>
      </c>
      <c r="H62" s="72"/>
      <c r="I62" s="71"/>
      <c r="J62" s="71"/>
      <c r="K62" s="71"/>
      <c r="L62" s="71"/>
      <c r="M62" s="73"/>
      <c r="N62" s="34">
        <f t="shared" si="1"/>
        <v>0</v>
      </c>
    </row>
    <row r="63" spans="3:14" x14ac:dyDescent="0.2">
      <c r="C63" s="35" t="str">
        <f>IF(Dati[[#This Row],[Macro attività]]&lt;&gt;"",ROW(C63)-$D$2,"")</f>
        <v/>
      </c>
      <c r="D63" s="71"/>
      <c r="E63" s="71"/>
      <c r="F63" s="71"/>
      <c r="G63" s="33" t="str">
        <f>RIGHT(Dati[Periodo],4)</f>
        <v/>
      </c>
      <c r="H63" s="72"/>
      <c r="I63" s="71"/>
      <c r="J63" s="71"/>
      <c r="K63" s="71"/>
      <c r="L63" s="71"/>
      <c r="M63" s="73"/>
      <c r="N63" s="34">
        <f t="shared" si="1"/>
        <v>0</v>
      </c>
    </row>
    <row r="64" spans="3:14" x14ac:dyDescent="0.2">
      <c r="C64" s="35" t="str">
        <f>IF(Dati[[#This Row],[Macro attività]]&lt;&gt;"",ROW(C64)-$D$2,"")</f>
        <v/>
      </c>
      <c r="D64" s="71"/>
      <c r="E64" s="71"/>
      <c r="F64" s="71"/>
      <c r="G64" s="33" t="str">
        <f>RIGHT(Dati[Periodo],4)</f>
        <v/>
      </c>
      <c r="H64" s="72"/>
      <c r="I64" s="71"/>
      <c r="J64" s="71"/>
      <c r="K64" s="71"/>
      <c r="L64" s="71"/>
      <c r="M64" s="73"/>
      <c r="N64" s="34">
        <f t="shared" si="1"/>
        <v>0</v>
      </c>
    </row>
    <row r="65" spans="3:14" x14ac:dyDescent="0.2">
      <c r="C65" s="35" t="str">
        <f>IF(Dati[[#This Row],[Macro attività]]&lt;&gt;"",ROW(C65)-$D$2,"")</f>
        <v/>
      </c>
      <c r="D65" s="71"/>
      <c r="E65" s="71"/>
      <c r="F65" s="71"/>
      <c r="G65" s="33" t="str">
        <f>RIGHT(Dati[Periodo],4)</f>
        <v/>
      </c>
      <c r="H65" s="72"/>
      <c r="I65" s="71"/>
      <c r="J65" s="71"/>
      <c r="K65" s="71"/>
      <c r="L65" s="71"/>
      <c r="M65" s="73"/>
      <c r="N65" s="34">
        <f t="shared" si="1"/>
        <v>0</v>
      </c>
    </row>
    <row r="66" spans="3:14" x14ac:dyDescent="0.2">
      <c r="C66" s="35" t="str">
        <f>IF(Dati[[#This Row],[Macro attività]]&lt;&gt;"",ROW(C66)-$D$2,"")</f>
        <v/>
      </c>
      <c r="D66" s="71"/>
      <c r="E66" s="71"/>
      <c r="F66" s="71"/>
      <c r="G66" s="33" t="str">
        <f>RIGHT(Dati[Periodo],4)</f>
        <v/>
      </c>
      <c r="H66" s="72"/>
      <c r="I66" s="71"/>
      <c r="J66" s="71"/>
      <c r="K66" s="71"/>
      <c r="L66" s="71"/>
      <c r="M66" s="73"/>
      <c r="N66" s="34">
        <f t="shared" si="1"/>
        <v>0</v>
      </c>
    </row>
    <row r="67" spans="3:14" x14ac:dyDescent="0.2">
      <c r="C67" s="35" t="str">
        <f>IF(Dati[[#This Row],[Macro attività]]&lt;&gt;"",ROW(C67)-$D$2,"")</f>
        <v/>
      </c>
      <c r="D67" s="71"/>
      <c r="E67" s="71"/>
      <c r="F67" s="71"/>
      <c r="G67" s="33" t="str">
        <f>RIGHT(Dati[Periodo],4)</f>
        <v/>
      </c>
      <c r="H67" s="72"/>
      <c r="I67" s="71"/>
      <c r="J67" s="71"/>
      <c r="K67" s="71"/>
      <c r="L67" s="71"/>
      <c r="M67" s="73"/>
      <c r="N67" s="34">
        <f t="shared" si="1"/>
        <v>0</v>
      </c>
    </row>
    <row r="68" spans="3:14" x14ac:dyDescent="0.2">
      <c r="C68" s="35" t="str">
        <f>IF(Dati[[#This Row],[Macro attività]]&lt;&gt;"",ROW(C68)-$D$2,"")</f>
        <v/>
      </c>
      <c r="D68" s="71"/>
      <c r="E68" s="71"/>
      <c r="F68" s="71"/>
      <c r="G68" s="33" t="str">
        <f>RIGHT(Dati[Periodo],4)</f>
        <v/>
      </c>
      <c r="H68" s="72"/>
      <c r="I68" s="71"/>
      <c r="J68" s="71"/>
      <c r="K68" s="71"/>
      <c r="L68" s="71"/>
      <c r="M68" s="73"/>
      <c r="N68" s="34">
        <f t="shared" si="1"/>
        <v>0</v>
      </c>
    </row>
    <row r="69" spans="3:14" x14ac:dyDescent="0.2">
      <c r="C69" s="35" t="str">
        <f>IF(Dati[[#This Row],[Macro attività]]&lt;&gt;"",ROW(C69)-$D$2,"")</f>
        <v/>
      </c>
      <c r="D69" s="71"/>
      <c r="E69" s="71"/>
      <c r="F69" s="71"/>
      <c r="G69" s="33" t="str">
        <f>RIGHT(Dati[Periodo],4)</f>
        <v/>
      </c>
      <c r="H69" s="72"/>
      <c r="I69" s="71"/>
      <c r="J69" s="71"/>
      <c r="K69" s="71"/>
      <c r="L69" s="71"/>
      <c r="M69" s="73"/>
      <c r="N69" s="34">
        <f t="shared" si="1"/>
        <v>0</v>
      </c>
    </row>
    <row r="70" spans="3:14" x14ac:dyDescent="0.2">
      <c r="C70" s="35" t="str">
        <f>IF(Dati[[#This Row],[Macro attività]]&lt;&gt;"",ROW(C70)-$D$2,"")</f>
        <v/>
      </c>
      <c r="D70" s="71"/>
      <c r="E70" s="71"/>
      <c r="F70" s="71"/>
      <c r="G70" s="33" t="str">
        <f>RIGHT(Dati[Periodo],4)</f>
        <v/>
      </c>
      <c r="H70" s="72"/>
      <c r="I70" s="71"/>
      <c r="J70" s="71"/>
      <c r="K70" s="71"/>
      <c r="L70" s="71"/>
      <c r="M70" s="73"/>
      <c r="N70" s="34">
        <f t="shared" si="1"/>
        <v>0</v>
      </c>
    </row>
    <row r="71" spans="3:14" x14ac:dyDescent="0.2">
      <c r="C71" s="35" t="str">
        <f>IF(Dati[[#This Row],[Macro attività]]&lt;&gt;"",ROW(C71)-$D$2,"")</f>
        <v/>
      </c>
      <c r="D71" s="71"/>
      <c r="E71" s="71"/>
      <c r="F71" s="71"/>
      <c r="G71" s="33" t="str">
        <f>RIGHT(Dati[Periodo],4)</f>
        <v/>
      </c>
      <c r="H71" s="72"/>
      <c r="I71" s="71"/>
      <c r="J71" s="71"/>
      <c r="K71" s="71"/>
      <c r="L71" s="71"/>
      <c r="M71" s="73"/>
      <c r="N71" s="34">
        <f t="shared" si="1"/>
        <v>0</v>
      </c>
    </row>
    <row r="72" spans="3:14" x14ac:dyDescent="0.2">
      <c r="C72" s="35" t="str">
        <f>IF(Dati[[#This Row],[Macro attività]]&lt;&gt;"",ROW(C72)-$D$2,"")</f>
        <v/>
      </c>
      <c r="D72" s="71"/>
      <c r="E72" s="71"/>
      <c r="F72" s="71"/>
      <c r="G72" s="33" t="str">
        <f>RIGHT(Dati[Periodo],4)</f>
        <v/>
      </c>
      <c r="H72" s="72"/>
      <c r="I72" s="71"/>
      <c r="J72" s="71"/>
      <c r="K72" s="71"/>
      <c r="L72" s="71"/>
      <c r="M72" s="73"/>
      <c r="N72" s="34">
        <f t="shared" si="1"/>
        <v>0</v>
      </c>
    </row>
    <row r="73" spans="3:14" x14ac:dyDescent="0.2">
      <c r="C73" s="35" t="str">
        <f>IF(Dati[[#This Row],[Macro attività]]&lt;&gt;"",ROW(C73)-$D$2,"")</f>
        <v/>
      </c>
      <c r="D73" s="71"/>
      <c r="E73" s="71"/>
      <c r="F73" s="71"/>
      <c r="G73" s="33" t="str">
        <f>RIGHT(Dati[Periodo],4)</f>
        <v/>
      </c>
      <c r="H73" s="72"/>
      <c r="I73" s="71"/>
      <c r="J73" s="71"/>
      <c r="K73" s="71"/>
      <c r="L73" s="71"/>
      <c r="M73" s="73"/>
      <c r="N73" s="34">
        <f t="shared" si="1"/>
        <v>0</v>
      </c>
    </row>
    <row r="74" spans="3:14" x14ac:dyDescent="0.2">
      <c r="C74" s="35" t="str">
        <f>IF(Dati[[#This Row],[Macro attività]]&lt;&gt;"",ROW(C74)-$D$2,"")</f>
        <v/>
      </c>
      <c r="D74" s="71"/>
      <c r="E74" s="71"/>
      <c r="F74" s="71"/>
      <c r="G74" s="33" t="str">
        <f>RIGHT(Dati[Periodo],4)</f>
        <v/>
      </c>
      <c r="H74" s="72"/>
      <c r="I74" s="71"/>
      <c r="J74" s="71"/>
      <c r="K74" s="71"/>
      <c r="L74" s="71"/>
      <c r="M74" s="73"/>
      <c r="N74" s="34">
        <f t="shared" si="1"/>
        <v>0</v>
      </c>
    </row>
    <row r="75" spans="3:14" x14ac:dyDescent="0.2">
      <c r="C75" s="35" t="str">
        <f>IF(Dati[[#This Row],[Macro attività]]&lt;&gt;"",ROW(C75)-$D$2,"")</f>
        <v/>
      </c>
      <c r="D75" s="71"/>
      <c r="E75" s="71"/>
      <c r="F75" s="71"/>
      <c r="G75" s="33" t="str">
        <f>RIGHT(Dati[Periodo],4)</f>
        <v/>
      </c>
      <c r="H75" s="72"/>
      <c r="I75" s="71"/>
      <c r="J75" s="71"/>
      <c r="K75" s="71"/>
      <c r="L75" s="71"/>
      <c r="M75" s="73"/>
      <c r="N75" s="34">
        <f t="shared" si="1"/>
        <v>0</v>
      </c>
    </row>
    <row r="76" spans="3:14" x14ac:dyDescent="0.2">
      <c r="C76" s="35" t="str">
        <f>IF(Dati[[#This Row],[Macro attività]]&lt;&gt;"",ROW(C76)-$D$2,"")</f>
        <v/>
      </c>
      <c r="D76" s="71"/>
      <c r="E76" s="71"/>
      <c r="F76" s="71"/>
      <c r="G76" s="33" t="str">
        <f>RIGHT(Dati[Periodo],4)</f>
        <v/>
      </c>
      <c r="H76" s="72"/>
      <c r="I76" s="71"/>
      <c r="J76" s="71"/>
      <c r="K76" s="71"/>
      <c r="L76" s="71"/>
      <c r="M76" s="73"/>
      <c r="N76" s="34">
        <f t="shared" si="1"/>
        <v>0</v>
      </c>
    </row>
    <row r="77" spans="3:14" x14ac:dyDescent="0.2">
      <c r="C77" s="35" t="str">
        <f>IF(Dati[[#This Row],[Macro attività]]&lt;&gt;"",ROW(C77)-$D$2,"")</f>
        <v/>
      </c>
      <c r="D77" s="71"/>
      <c r="E77" s="71"/>
      <c r="F77" s="71"/>
      <c r="G77" s="33" t="str">
        <f>RIGHT(Dati[Periodo],4)</f>
        <v/>
      </c>
      <c r="H77" s="72"/>
      <c r="I77" s="71"/>
      <c r="J77" s="71"/>
      <c r="K77" s="71"/>
      <c r="L77" s="71"/>
      <c r="M77" s="73"/>
      <c r="N77" s="34">
        <f t="shared" si="1"/>
        <v>0</v>
      </c>
    </row>
    <row r="78" spans="3:14" x14ac:dyDescent="0.2">
      <c r="C78" s="35" t="str">
        <f>IF(Dati[[#This Row],[Macro attività]]&lt;&gt;"",ROW(C78)-$D$2,"")</f>
        <v/>
      </c>
      <c r="D78" s="71"/>
      <c r="E78" s="71"/>
      <c r="F78" s="71"/>
      <c r="G78" s="33" t="str">
        <f>RIGHT(Dati[Periodo],4)</f>
        <v/>
      </c>
      <c r="H78" s="72"/>
      <c r="I78" s="71"/>
      <c r="J78" s="71"/>
      <c r="K78" s="71"/>
      <c r="L78" s="71"/>
      <c r="M78" s="73"/>
      <c r="N78" s="34">
        <f t="shared" si="1"/>
        <v>0</v>
      </c>
    </row>
    <row r="79" spans="3:14" x14ac:dyDescent="0.2">
      <c r="C79" s="35" t="str">
        <f>IF(Dati[[#This Row],[Macro attività]]&lt;&gt;"",ROW(C79)-$D$2,"")</f>
        <v/>
      </c>
      <c r="D79" s="71"/>
      <c r="E79" s="71"/>
      <c r="F79" s="71"/>
      <c r="G79" s="33" t="str">
        <f>RIGHT(Dati[Periodo],4)</f>
        <v/>
      </c>
      <c r="H79" s="72"/>
      <c r="I79" s="71"/>
      <c r="J79" s="71"/>
      <c r="K79" s="71"/>
      <c r="L79" s="71"/>
      <c r="M79" s="73"/>
      <c r="N79" s="34">
        <f t="shared" si="1"/>
        <v>0</v>
      </c>
    </row>
    <row r="80" spans="3:14" x14ac:dyDescent="0.2">
      <c r="C80" s="35" t="str">
        <f>IF(Dati[[#This Row],[Macro attività]]&lt;&gt;"",ROW(C80)-$D$2,"")</f>
        <v/>
      </c>
      <c r="D80" s="71"/>
      <c r="E80" s="71"/>
      <c r="F80" s="71"/>
      <c r="G80" s="33" t="str">
        <f>RIGHT(Dati[Periodo],4)</f>
        <v/>
      </c>
      <c r="H80" s="72"/>
      <c r="I80" s="71"/>
      <c r="J80" s="71"/>
      <c r="K80" s="71"/>
      <c r="L80" s="71"/>
      <c r="M80" s="73"/>
      <c r="N80" s="34">
        <f t="shared" ref="N80:N111" si="2">L80*M80</f>
        <v>0</v>
      </c>
    </row>
    <row r="81" spans="3:14" x14ac:dyDescent="0.2">
      <c r="C81" s="35" t="str">
        <f>IF(Dati[[#This Row],[Macro attività]]&lt;&gt;"",ROW(C81)-$D$2,"")</f>
        <v/>
      </c>
      <c r="D81" s="71"/>
      <c r="E81" s="71"/>
      <c r="F81" s="71"/>
      <c r="G81" s="33" t="str">
        <f>RIGHT(Dati[Periodo],4)</f>
        <v/>
      </c>
      <c r="H81" s="72"/>
      <c r="I81" s="71"/>
      <c r="J81" s="71"/>
      <c r="K81" s="71"/>
      <c r="L81" s="71"/>
      <c r="M81" s="73"/>
      <c r="N81" s="34">
        <f t="shared" si="2"/>
        <v>0</v>
      </c>
    </row>
    <row r="82" spans="3:14" x14ac:dyDescent="0.2">
      <c r="C82" s="35" t="str">
        <f>IF(Dati[[#This Row],[Macro attività]]&lt;&gt;"",ROW(C82)-$D$2,"")</f>
        <v/>
      </c>
      <c r="D82" s="71"/>
      <c r="E82" s="71"/>
      <c r="F82" s="71"/>
      <c r="G82" s="33" t="str">
        <f>RIGHT(Dati[Periodo],4)</f>
        <v/>
      </c>
      <c r="H82" s="72"/>
      <c r="I82" s="71"/>
      <c r="J82" s="71"/>
      <c r="K82" s="71"/>
      <c r="L82" s="71"/>
      <c r="M82" s="73"/>
      <c r="N82" s="34">
        <f t="shared" si="2"/>
        <v>0</v>
      </c>
    </row>
    <row r="83" spans="3:14" x14ac:dyDescent="0.2">
      <c r="C83" s="35" t="str">
        <f>IF(Dati[[#This Row],[Macro attività]]&lt;&gt;"",ROW(C83)-$D$2,"")</f>
        <v/>
      </c>
      <c r="D83" s="71"/>
      <c r="E83" s="71"/>
      <c r="F83" s="71"/>
      <c r="G83" s="33" t="str">
        <f>RIGHT(Dati[Periodo],4)</f>
        <v/>
      </c>
      <c r="H83" s="72"/>
      <c r="I83" s="71"/>
      <c r="J83" s="71"/>
      <c r="K83" s="71"/>
      <c r="L83" s="71"/>
      <c r="M83" s="73"/>
      <c r="N83" s="34">
        <f t="shared" si="2"/>
        <v>0</v>
      </c>
    </row>
    <row r="84" spans="3:14" x14ac:dyDescent="0.2">
      <c r="C84" s="35" t="str">
        <f>IF(Dati[[#This Row],[Macro attività]]&lt;&gt;"",ROW(C84)-$D$2,"")</f>
        <v/>
      </c>
      <c r="D84" s="71"/>
      <c r="E84" s="71"/>
      <c r="F84" s="71"/>
      <c r="G84" s="33" t="str">
        <f>RIGHT(Dati[Periodo],4)</f>
        <v/>
      </c>
      <c r="H84" s="72"/>
      <c r="I84" s="71"/>
      <c r="J84" s="71"/>
      <c r="K84" s="71"/>
      <c r="L84" s="71"/>
      <c r="M84" s="73"/>
      <c r="N84" s="34">
        <f t="shared" si="2"/>
        <v>0</v>
      </c>
    </row>
    <row r="85" spans="3:14" x14ac:dyDescent="0.2">
      <c r="C85" s="35" t="str">
        <f>IF(Dati[[#This Row],[Macro attività]]&lt;&gt;"",ROW(C85)-$D$2,"")</f>
        <v/>
      </c>
      <c r="D85" s="71"/>
      <c r="E85" s="71"/>
      <c r="F85" s="71"/>
      <c r="G85" s="33" t="str">
        <f>RIGHT(Dati[Periodo],4)</f>
        <v/>
      </c>
      <c r="H85" s="72"/>
      <c r="I85" s="71"/>
      <c r="J85" s="71"/>
      <c r="K85" s="71"/>
      <c r="L85" s="71"/>
      <c r="M85" s="73"/>
      <c r="N85" s="34">
        <f t="shared" si="2"/>
        <v>0</v>
      </c>
    </row>
    <row r="86" spans="3:14" x14ac:dyDescent="0.2">
      <c r="C86" s="35" t="str">
        <f>IF(Dati[[#This Row],[Macro attività]]&lt;&gt;"",ROW(C86)-$D$2,"")</f>
        <v/>
      </c>
      <c r="D86" s="71"/>
      <c r="E86" s="71"/>
      <c r="F86" s="71"/>
      <c r="G86" s="33" t="str">
        <f>RIGHT(Dati[Periodo],4)</f>
        <v/>
      </c>
      <c r="H86" s="72"/>
      <c r="I86" s="71"/>
      <c r="J86" s="71"/>
      <c r="K86" s="71"/>
      <c r="L86" s="71"/>
      <c r="M86" s="73"/>
      <c r="N86" s="34">
        <f t="shared" si="2"/>
        <v>0</v>
      </c>
    </row>
    <row r="87" spans="3:14" x14ac:dyDescent="0.2">
      <c r="C87" s="35" t="str">
        <f>IF(Dati[[#This Row],[Macro attività]]&lt;&gt;"",ROW(C87)-$D$2,"")</f>
        <v/>
      </c>
      <c r="D87" s="71"/>
      <c r="E87" s="71"/>
      <c r="F87" s="71"/>
      <c r="G87" s="33" t="str">
        <f>RIGHT(Dati[Periodo],4)</f>
        <v/>
      </c>
      <c r="H87" s="72"/>
      <c r="I87" s="71"/>
      <c r="J87" s="71"/>
      <c r="K87" s="71"/>
      <c r="L87" s="71"/>
      <c r="M87" s="73"/>
      <c r="N87" s="34">
        <f t="shared" si="2"/>
        <v>0</v>
      </c>
    </row>
    <row r="88" spans="3:14" x14ac:dyDescent="0.2">
      <c r="C88" s="35" t="str">
        <f>IF(Dati[[#This Row],[Macro attività]]&lt;&gt;"",ROW(C88)-$D$2,"")</f>
        <v/>
      </c>
      <c r="D88" s="71"/>
      <c r="E88" s="71"/>
      <c r="F88" s="71"/>
      <c r="G88" s="33" t="str">
        <f>RIGHT(Dati[Periodo],4)</f>
        <v/>
      </c>
      <c r="H88" s="72"/>
      <c r="I88" s="71"/>
      <c r="J88" s="71"/>
      <c r="K88" s="71"/>
      <c r="L88" s="71"/>
      <c r="M88" s="73"/>
      <c r="N88" s="34">
        <f t="shared" si="2"/>
        <v>0</v>
      </c>
    </row>
    <row r="89" spans="3:14" x14ac:dyDescent="0.2">
      <c r="C89" s="35" t="str">
        <f>IF(Dati[[#This Row],[Macro attività]]&lt;&gt;"",ROW(C89)-$D$2,"")</f>
        <v/>
      </c>
      <c r="D89" s="71"/>
      <c r="E89" s="71"/>
      <c r="F89" s="71"/>
      <c r="G89" s="33" t="str">
        <f>RIGHT(Dati[Periodo],4)</f>
        <v/>
      </c>
      <c r="H89" s="72"/>
      <c r="I89" s="71"/>
      <c r="J89" s="71"/>
      <c r="K89" s="71"/>
      <c r="L89" s="71"/>
      <c r="M89" s="73"/>
      <c r="N89" s="34">
        <f t="shared" si="2"/>
        <v>0</v>
      </c>
    </row>
    <row r="90" spans="3:14" x14ac:dyDescent="0.2">
      <c r="C90" s="35" t="str">
        <f>IF(Dati[[#This Row],[Macro attività]]&lt;&gt;"",ROW(C90)-$D$2,"")</f>
        <v/>
      </c>
      <c r="D90" s="71"/>
      <c r="E90" s="71"/>
      <c r="F90" s="71"/>
      <c r="G90" s="33" t="str">
        <f>RIGHT(Dati[Periodo],4)</f>
        <v/>
      </c>
      <c r="H90" s="72"/>
      <c r="I90" s="71"/>
      <c r="J90" s="71"/>
      <c r="K90" s="71"/>
      <c r="L90" s="71"/>
      <c r="M90" s="73"/>
      <c r="N90" s="34">
        <f t="shared" si="2"/>
        <v>0</v>
      </c>
    </row>
    <row r="91" spans="3:14" x14ac:dyDescent="0.2">
      <c r="C91" s="35" t="str">
        <f>IF(Dati[[#This Row],[Macro attività]]&lt;&gt;"",ROW(C91)-$D$2,"")</f>
        <v/>
      </c>
      <c r="D91" s="71"/>
      <c r="E91" s="71"/>
      <c r="F91" s="71"/>
      <c r="G91" s="33" t="str">
        <f>RIGHT(Dati[Periodo],4)</f>
        <v/>
      </c>
      <c r="H91" s="72"/>
      <c r="I91" s="71"/>
      <c r="J91" s="71"/>
      <c r="K91" s="71"/>
      <c r="L91" s="71"/>
      <c r="M91" s="73"/>
      <c r="N91" s="34">
        <f t="shared" si="2"/>
        <v>0</v>
      </c>
    </row>
    <row r="92" spans="3:14" x14ac:dyDescent="0.2">
      <c r="C92" s="35" t="str">
        <f>IF(Dati[[#This Row],[Macro attività]]&lt;&gt;"",ROW(C92)-$D$2,"")</f>
        <v/>
      </c>
      <c r="D92" s="71"/>
      <c r="E92" s="71"/>
      <c r="F92" s="71"/>
      <c r="G92" s="33" t="str">
        <f>RIGHT(Dati[Periodo],4)</f>
        <v/>
      </c>
      <c r="H92" s="72"/>
      <c r="I92" s="71"/>
      <c r="J92" s="71"/>
      <c r="K92" s="71"/>
      <c r="L92" s="71"/>
      <c r="M92" s="73"/>
      <c r="N92" s="34">
        <f t="shared" si="2"/>
        <v>0</v>
      </c>
    </row>
    <row r="93" spans="3:14" x14ac:dyDescent="0.2">
      <c r="C93" s="35" t="str">
        <f>IF(Dati[[#This Row],[Macro attività]]&lt;&gt;"",ROW(C93)-$D$2,"")</f>
        <v/>
      </c>
      <c r="D93" s="71"/>
      <c r="E93" s="71"/>
      <c r="F93" s="71"/>
      <c r="G93" s="33" t="str">
        <f>RIGHT(Dati[Periodo],4)</f>
        <v/>
      </c>
      <c r="H93" s="72"/>
      <c r="I93" s="71"/>
      <c r="J93" s="71"/>
      <c r="K93" s="71"/>
      <c r="L93" s="71"/>
      <c r="M93" s="73"/>
      <c r="N93" s="34">
        <f t="shared" si="2"/>
        <v>0</v>
      </c>
    </row>
    <row r="94" spans="3:14" x14ac:dyDescent="0.2">
      <c r="C94" s="35" t="str">
        <f>IF(Dati[[#This Row],[Macro attività]]&lt;&gt;"",ROW(C94)-$D$2,"")</f>
        <v/>
      </c>
      <c r="D94" s="71"/>
      <c r="E94" s="71"/>
      <c r="F94" s="71"/>
      <c r="G94" s="33" t="str">
        <f>RIGHT(Dati[Periodo],4)</f>
        <v/>
      </c>
      <c r="H94" s="72"/>
      <c r="I94" s="71"/>
      <c r="J94" s="71"/>
      <c r="K94" s="71"/>
      <c r="L94" s="71"/>
      <c r="M94" s="73"/>
      <c r="N94" s="34">
        <f t="shared" si="2"/>
        <v>0</v>
      </c>
    </row>
    <row r="95" spans="3:14" x14ac:dyDescent="0.2">
      <c r="C95" s="35" t="str">
        <f>IF(Dati[[#This Row],[Macro attività]]&lt;&gt;"",ROW(C95)-$D$2,"")</f>
        <v/>
      </c>
      <c r="D95" s="71"/>
      <c r="E95" s="71"/>
      <c r="F95" s="71"/>
      <c r="G95" s="33" t="str">
        <f>RIGHT(Dati[Periodo],4)</f>
        <v/>
      </c>
      <c r="H95" s="72"/>
      <c r="I95" s="71"/>
      <c r="J95" s="71"/>
      <c r="K95" s="71"/>
      <c r="L95" s="71"/>
      <c r="M95" s="73"/>
      <c r="N95" s="34">
        <f t="shared" si="2"/>
        <v>0</v>
      </c>
    </row>
    <row r="96" spans="3:14" x14ac:dyDescent="0.2">
      <c r="C96" s="35" t="str">
        <f>IF(Dati[[#This Row],[Macro attività]]&lt;&gt;"",ROW(C96)-$D$2,"")</f>
        <v/>
      </c>
      <c r="D96" s="71"/>
      <c r="E96" s="71"/>
      <c r="F96" s="71"/>
      <c r="G96" s="33" t="str">
        <f>RIGHT(Dati[Periodo],4)</f>
        <v/>
      </c>
      <c r="H96" s="72"/>
      <c r="I96" s="71"/>
      <c r="J96" s="71"/>
      <c r="K96" s="71"/>
      <c r="L96" s="71"/>
      <c r="M96" s="73"/>
      <c r="N96" s="34">
        <f t="shared" si="2"/>
        <v>0</v>
      </c>
    </row>
    <row r="97" spans="3:14" x14ac:dyDescent="0.2">
      <c r="C97" s="35" t="str">
        <f>IF(Dati[[#This Row],[Macro attività]]&lt;&gt;"",ROW(C97)-$D$2,"")</f>
        <v/>
      </c>
      <c r="D97" s="71"/>
      <c r="E97" s="71"/>
      <c r="F97" s="71"/>
      <c r="G97" s="33" t="str">
        <f>RIGHT(Dati[Periodo],4)</f>
        <v/>
      </c>
      <c r="H97" s="72"/>
      <c r="I97" s="71"/>
      <c r="J97" s="71"/>
      <c r="K97" s="71"/>
      <c r="L97" s="71"/>
      <c r="M97" s="73"/>
      <c r="N97" s="34">
        <f t="shared" si="2"/>
        <v>0</v>
      </c>
    </row>
    <row r="98" spans="3:14" x14ac:dyDescent="0.2">
      <c r="C98" s="35" t="str">
        <f>IF(Dati[[#This Row],[Macro attività]]&lt;&gt;"",ROW(C98)-$D$2,"")</f>
        <v/>
      </c>
      <c r="D98" s="71"/>
      <c r="E98" s="71"/>
      <c r="F98" s="71"/>
      <c r="G98" s="33" t="str">
        <f>RIGHT(Dati[Periodo],4)</f>
        <v/>
      </c>
      <c r="H98" s="72"/>
      <c r="I98" s="71"/>
      <c r="J98" s="71"/>
      <c r="K98" s="71"/>
      <c r="L98" s="71"/>
      <c r="M98" s="73"/>
      <c r="N98" s="34">
        <f t="shared" si="2"/>
        <v>0</v>
      </c>
    </row>
    <row r="99" spans="3:14" x14ac:dyDescent="0.2">
      <c r="C99" s="35" t="str">
        <f>IF(Dati[[#This Row],[Macro attività]]&lt;&gt;"",ROW(C99)-$D$2,"")</f>
        <v/>
      </c>
      <c r="D99" s="71"/>
      <c r="E99" s="71"/>
      <c r="F99" s="71"/>
      <c r="G99" s="33" t="str">
        <f>RIGHT(Dati[Periodo],4)</f>
        <v/>
      </c>
      <c r="H99" s="72"/>
      <c r="I99" s="71"/>
      <c r="J99" s="71"/>
      <c r="K99" s="71"/>
      <c r="L99" s="71"/>
      <c r="M99" s="73"/>
      <c r="N99" s="34">
        <f t="shared" si="2"/>
        <v>0</v>
      </c>
    </row>
    <row r="100" spans="3:14" x14ac:dyDescent="0.2">
      <c r="C100" s="35" t="str">
        <f>IF(Dati[[#This Row],[Macro attività]]&lt;&gt;"",ROW(C100)-$D$2,"")</f>
        <v/>
      </c>
      <c r="D100" s="71"/>
      <c r="E100" s="71"/>
      <c r="F100" s="71"/>
      <c r="G100" s="33" t="str">
        <f>RIGHT(Dati[Periodo],4)</f>
        <v/>
      </c>
      <c r="H100" s="72"/>
      <c r="I100" s="71"/>
      <c r="J100" s="71"/>
      <c r="K100" s="71"/>
      <c r="L100" s="71"/>
      <c r="M100" s="73"/>
      <c r="N100" s="34">
        <f t="shared" si="2"/>
        <v>0</v>
      </c>
    </row>
    <row r="101" spans="3:14" x14ac:dyDescent="0.2">
      <c r="C101" s="35" t="str">
        <f>IF(Dati[[#This Row],[Macro attività]]&lt;&gt;"",ROW(C101)-$D$2,"")</f>
        <v/>
      </c>
      <c r="D101" s="71"/>
      <c r="E101" s="71"/>
      <c r="F101" s="71"/>
      <c r="G101" s="33" t="str">
        <f>RIGHT(Dati[Periodo],4)</f>
        <v/>
      </c>
      <c r="H101" s="72"/>
      <c r="I101" s="71"/>
      <c r="J101" s="71"/>
      <c r="K101" s="71"/>
      <c r="L101" s="71"/>
      <c r="M101" s="73"/>
      <c r="N101" s="34">
        <f t="shared" si="2"/>
        <v>0</v>
      </c>
    </row>
    <row r="102" spans="3:14" x14ac:dyDescent="0.2">
      <c r="C102" s="35" t="str">
        <f>IF(Dati[[#This Row],[Macro attività]]&lt;&gt;"",ROW(C102)-$D$2,"")</f>
        <v/>
      </c>
      <c r="D102" s="71"/>
      <c r="E102" s="71"/>
      <c r="F102" s="71"/>
      <c r="G102" s="33" t="str">
        <f>RIGHT(Dati[Periodo],4)</f>
        <v/>
      </c>
      <c r="H102" s="72"/>
      <c r="I102" s="71"/>
      <c r="J102" s="71"/>
      <c r="K102" s="71"/>
      <c r="L102" s="71"/>
      <c r="M102" s="73"/>
      <c r="N102" s="34">
        <f t="shared" si="2"/>
        <v>0</v>
      </c>
    </row>
    <row r="103" spans="3:14" x14ac:dyDescent="0.2">
      <c r="C103" s="35" t="str">
        <f>IF(Dati[[#This Row],[Macro attività]]&lt;&gt;"",ROW(C103)-$D$2,"")</f>
        <v/>
      </c>
      <c r="D103" s="71"/>
      <c r="E103" s="71"/>
      <c r="F103" s="71"/>
      <c r="G103" s="33" t="str">
        <f>RIGHT(Dati[Periodo],4)</f>
        <v/>
      </c>
      <c r="H103" s="72"/>
      <c r="I103" s="71"/>
      <c r="J103" s="71"/>
      <c r="K103" s="71"/>
      <c r="L103" s="71"/>
      <c r="M103" s="73"/>
      <c r="N103" s="34">
        <f t="shared" si="2"/>
        <v>0</v>
      </c>
    </row>
    <row r="104" spans="3:14" x14ac:dyDescent="0.2">
      <c r="C104" s="35" t="str">
        <f>IF(Dati[[#This Row],[Macro attività]]&lt;&gt;"",ROW(C104)-$D$2,"")</f>
        <v/>
      </c>
      <c r="D104" s="71"/>
      <c r="E104" s="71"/>
      <c r="F104" s="71"/>
      <c r="G104" s="33" t="str">
        <f>RIGHT(Dati[Periodo],4)</f>
        <v/>
      </c>
      <c r="H104" s="72"/>
      <c r="I104" s="71"/>
      <c r="J104" s="71"/>
      <c r="K104" s="71"/>
      <c r="L104" s="71"/>
      <c r="M104" s="73"/>
      <c r="N104" s="34">
        <f t="shared" si="2"/>
        <v>0</v>
      </c>
    </row>
    <row r="105" spans="3:14" x14ac:dyDescent="0.2">
      <c r="C105" s="35" t="str">
        <f>IF(Dati[[#This Row],[Macro attività]]&lt;&gt;"",ROW(C105)-$D$2,"")</f>
        <v/>
      </c>
      <c r="D105" s="71"/>
      <c r="E105" s="71"/>
      <c r="F105" s="71"/>
      <c r="G105" s="33" t="str">
        <f>RIGHT(Dati[Periodo],4)</f>
        <v/>
      </c>
      <c r="H105" s="72"/>
      <c r="I105" s="71"/>
      <c r="J105" s="71"/>
      <c r="K105" s="71"/>
      <c r="L105" s="71"/>
      <c r="M105" s="73"/>
      <c r="N105" s="34">
        <f t="shared" si="2"/>
        <v>0</v>
      </c>
    </row>
    <row r="106" spans="3:14" x14ac:dyDescent="0.2">
      <c r="C106" s="35" t="str">
        <f>IF(Dati[[#This Row],[Macro attività]]&lt;&gt;"",ROW(C106)-$D$2,"")</f>
        <v/>
      </c>
      <c r="D106" s="71"/>
      <c r="E106" s="71"/>
      <c r="F106" s="71"/>
      <c r="G106" s="33" t="str">
        <f>RIGHT(Dati[Periodo],4)</f>
        <v/>
      </c>
      <c r="H106" s="72"/>
      <c r="I106" s="71"/>
      <c r="J106" s="71"/>
      <c r="K106" s="71"/>
      <c r="L106" s="71"/>
      <c r="M106" s="73"/>
      <c r="N106" s="34">
        <f t="shared" si="2"/>
        <v>0</v>
      </c>
    </row>
    <row r="107" spans="3:14" x14ac:dyDescent="0.2">
      <c r="C107" s="35" t="str">
        <f>IF(Dati[[#This Row],[Macro attività]]&lt;&gt;"",ROW(C107)-$D$2,"")</f>
        <v/>
      </c>
      <c r="D107" s="71"/>
      <c r="E107" s="71"/>
      <c r="F107" s="71"/>
      <c r="G107" s="33" t="str">
        <f>RIGHT(Dati[Periodo],4)</f>
        <v/>
      </c>
      <c r="H107" s="72"/>
      <c r="I107" s="71"/>
      <c r="J107" s="71"/>
      <c r="K107" s="71"/>
      <c r="L107" s="71"/>
      <c r="M107" s="73"/>
      <c r="N107" s="34">
        <f t="shared" si="2"/>
        <v>0</v>
      </c>
    </row>
    <row r="108" spans="3:14" x14ac:dyDescent="0.2">
      <c r="C108" s="35" t="str">
        <f>IF(Dati[[#This Row],[Macro attività]]&lt;&gt;"",ROW(C108)-$D$2,"")</f>
        <v/>
      </c>
      <c r="D108" s="71"/>
      <c r="E108" s="71"/>
      <c r="F108" s="71"/>
      <c r="G108" s="33" t="str">
        <f>RIGHT(Dati[Periodo],4)</f>
        <v/>
      </c>
      <c r="H108" s="72"/>
      <c r="I108" s="71"/>
      <c r="J108" s="71"/>
      <c r="K108" s="71"/>
      <c r="L108" s="71"/>
      <c r="M108" s="73"/>
      <c r="N108" s="34">
        <f t="shared" si="2"/>
        <v>0</v>
      </c>
    </row>
    <row r="109" spans="3:14" x14ac:dyDescent="0.2">
      <c r="C109" s="35" t="str">
        <f>IF(Dati[[#This Row],[Macro attività]]&lt;&gt;"",ROW(C109)-$D$2,"")</f>
        <v/>
      </c>
      <c r="D109" s="71"/>
      <c r="E109" s="71"/>
      <c r="F109" s="71"/>
      <c r="G109" s="33" t="str">
        <f>RIGHT(Dati[Periodo],4)</f>
        <v/>
      </c>
      <c r="H109" s="72"/>
      <c r="I109" s="71"/>
      <c r="J109" s="71"/>
      <c r="K109" s="71"/>
      <c r="L109" s="71"/>
      <c r="M109" s="73"/>
      <c r="N109" s="34">
        <f t="shared" si="2"/>
        <v>0</v>
      </c>
    </row>
    <row r="110" spans="3:14" x14ac:dyDescent="0.2">
      <c r="C110" s="35" t="str">
        <f>IF(Dati[[#This Row],[Macro attività]]&lt;&gt;"",ROW(C110)-$D$2,"")</f>
        <v/>
      </c>
      <c r="D110" s="71"/>
      <c r="E110" s="71"/>
      <c r="F110" s="71"/>
      <c r="G110" s="33" t="str">
        <f>RIGHT(Dati[Periodo],4)</f>
        <v/>
      </c>
      <c r="H110" s="72"/>
      <c r="I110" s="71"/>
      <c r="J110" s="71"/>
      <c r="K110" s="71"/>
      <c r="L110" s="71"/>
      <c r="M110" s="73"/>
      <c r="N110" s="34">
        <f t="shared" si="2"/>
        <v>0</v>
      </c>
    </row>
    <row r="111" spans="3:14" x14ac:dyDescent="0.2">
      <c r="C111" s="35" t="str">
        <f>IF(Dati[[#This Row],[Macro attività]]&lt;&gt;"",ROW(C111)-$D$2,"")</f>
        <v/>
      </c>
      <c r="D111" s="71"/>
      <c r="E111" s="71"/>
      <c r="F111" s="71"/>
      <c r="G111" s="33" t="str">
        <f>RIGHT(Dati[Periodo],4)</f>
        <v/>
      </c>
      <c r="H111" s="72"/>
      <c r="I111" s="71"/>
      <c r="J111" s="71"/>
      <c r="K111" s="71"/>
      <c r="L111" s="71"/>
      <c r="M111" s="73"/>
      <c r="N111" s="34">
        <f t="shared" si="2"/>
        <v>0</v>
      </c>
    </row>
    <row r="112" spans="3:14" x14ac:dyDescent="0.2">
      <c r="C112" s="35" t="str">
        <f>IF(Dati[[#This Row],[Macro attività]]&lt;&gt;"",ROW(C112)-$D$2,"")</f>
        <v/>
      </c>
      <c r="D112" s="71"/>
      <c r="E112" s="71"/>
      <c r="F112" s="71"/>
      <c r="G112" s="33" t="str">
        <f>RIGHT(Dati[Periodo],4)</f>
        <v/>
      </c>
      <c r="H112" s="72"/>
      <c r="I112" s="71"/>
      <c r="J112" s="71"/>
      <c r="K112" s="71"/>
      <c r="L112" s="71"/>
      <c r="M112" s="73"/>
      <c r="N112" s="34">
        <f t="shared" ref="N112:N143" si="3">L112*M112</f>
        <v>0</v>
      </c>
    </row>
    <row r="113" spans="3:14" x14ac:dyDescent="0.2">
      <c r="C113" s="35" t="str">
        <f>IF(Dati[[#This Row],[Macro attività]]&lt;&gt;"",ROW(C113)-$D$2,"")</f>
        <v/>
      </c>
      <c r="D113" s="71"/>
      <c r="E113" s="71"/>
      <c r="F113" s="71"/>
      <c r="G113" s="33" t="str">
        <f>RIGHT(Dati[Periodo],4)</f>
        <v/>
      </c>
      <c r="H113" s="72"/>
      <c r="I113" s="71"/>
      <c r="J113" s="71"/>
      <c r="K113" s="71"/>
      <c r="L113" s="71"/>
      <c r="M113" s="73"/>
      <c r="N113" s="34">
        <f t="shared" si="3"/>
        <v>0</v>
      </c>
    </row>
    <row r="114" spans="3:14" x14ac:dyDescent="0.2">
      <c r="C114" s="35" t="str">
        <f>IF(Dati[[#This Row],[Macro attività]]&lt;&gt;"",ROW(C114)-$D$2,"")</f>
        <v/>
      </c>
      <c r="D114" s="71"/>
      <c r="E114" s="71"/>
      <c r="F114" s="71"/>
      <c r="G114" s="33" t="str">
        <f>RIGHT(Dati[Periodo],4)</f>
        <v/>
      </c>
      <c r="H114" s="72"/>
      <c r="I114" s="71"/>
      <c r="J114" s="71"/>
      <c r="K114" s="71"/>
      <c r="L114" s="71"/>
      <c r="M114" s="73"/>
      <c r="N114" s="34">
        <f t="shared" si="3"/>
        <v>0</v>
      </c>
    </row>
    <row r="115" spans="3:14" x14ac:dyDescent="0.2">
      <c r="C115" s="35" t="str">
        <f>IF(Dati[[#This Row],[Macro attività]]&lt;&gt;"",ROW(C115)-$D$2,"")</f>
        <v/>
      </c>
      <c r="D115" s="71"/>
      <c r="E115" s="71"/>
      <c r="F115" s="71"/>
      <c r="G115" s="33" t="str">
        <f>RIGHT(Dati[Periodo],4)</f>
        <v/>
      </c>
      <c r="H115" s="72"/>
      <c r="I115" s="71"/>
      <c r="J115" s="71"/>
      <c r="K115" s="71"/>
      <c r="L115" s="71"/>
      <c r="M115" s="73"/>
      <c r="N115" s="34">
        <f t="shared" si="3"/>
        <v>0</v>
      </c>
    </row>
    <row r="116" spans="3:14" x14ac:dyDescent="0.2">
      <c r="C116" s="35" t="str">
        <f>IF(Dati[[#This Row],[Macro attività]]&lt;&gt;"",ROW(C116)-$D$2,"")</f>
        <v/>
      </c>
      <c r="D116" s="71"/>
      <c r="E116" s="71"/>
      <c r="F116" s="71"/>
      <c r="G116" s="33" t="str">
        <f>RIGHT(Dati[Periodo],4)</f>
        <v/>
      </c>
      <c r="H116" s="72"/>
      <c r="I116" s="71"/>
      <c r="J116" s="71"/>
      <c r="K116" s="71"/>
      <c r="L116" s="71"/>
      <c r="M116" s="73"/>
      <c r="N116" s="34">
        <f t="shared" si="3"/>
        <v>0</v>
      </c>
    </row>
    <row r="117" spans="3:14" x14ac:dyDescent="0.2">
      <c r="C117" s="35" t="str">
        <f>IF(Dati[[#This Row],[Macro attività]]&lt;&gt;"",ROW(C117)-$D$2,"")</f>
        <v/>
      </c>
      <c r="D117" s="71"/>
      <c r="E117" s="71"/>
      <c r="F117" s="71"/>
      <c r="G117" s="33" t="str">
        <f>RIGHT(Dati[Periodo],4)</f>
        <v/>
      </c>
      <c r="H117" s="72"/>
      <c r="I117" s="71"/>
      <c r="J117" s="71"/>
      <c r="K117" s="71"/>
      <c r="L117" s="71"/>
      <c r="M117" s="73"/>
      <c r="N117" s="34">
        <f t="shared" si="3"/>
        <v>0</v>
      </c>
    </row>
    <row r="118" spans="3:14" x14ac:dyDescent="0.2">
      <c r="C118" s="35" t="str">
        <f>IF(Dati[[#This Row],[Macro attività]]&lt;&gt;"",ROW(C118)-$D$2,"")</f>
        <v/>
      </c>
      <c r="D118" s="71"/>
      <c r="E118" s="71"/>
      <c r="F118" s="71"/>
      <c r="G118" s="33" t="str">
        <f>RIGHT(Dati[Periodo],4)</f>
        <v/>
      </c>
      <c r="H118" s="72"/>
      <c r="I118" s="71"/>
      <c r="J118" s="71"/>
      <c r="K118" s="71"/>
      <c r="L118" s="71"/>
      <c r="M118" s="73"/>
      <c r="N118" s="34">
        <f t="shared" si="3"/>
        <v>0</v>
      </c>
    </row>
    <row r="119" spans="3:14" x14ac:dyDescent="0.2">
      <c r="C119" s="35" t="str">
        <f>IF(Dati[[#This Row],[Macro attività]]&lt;&gt;"",ROW(C119)-$D$2,"")</f>
        <v/>
      </c>
      <c r="D119" s="71"/>
      <c r="E119" s="71"/>
      <c r="F119" s="71"/>
      <c r="G119" s="33" t="str">
        <f>RIGHT(Dati[Periodo],4)</f>
        <v/>
      </c>
      <c r="H119" s="72"/>
      <c r="I119" s="71"/>
      <c r="J119" s="71"/>
      <c r="K119" s="71"/>
      <c r="L119" s="71"/>
      <c r="M119" s="73"/>
      <c r="N119" s="34">
        <f t="shared" si="3"/>
        <v>0</v>
      </c>
    </row>
    <row r="120" spans="3:14" x14ac:dyDescent="0.2">
      <c r="C120" s="35" t="str">
        <f>IF(Dati[[#This Row],[Macro attività]]&lt;&gt;"",ROW(C120)-$D$2,"")</f>
        <v/>
      </c>
      <c r="D120" s="71"/>
      <c r="E120" s="71"/>
      <c r="F120" s="71"/>
      <c r="G120" s="33" t="str">
        <f>RIGHT(Dati[Periodo],4)</f>
        <v/>
      </c>
      <c r="H120" s="72"/>
      <c r="I120" s="71"/>
      <c r="J120" s="71"/>
      <c r="K120" s="71"/>
      <c r="L120" s="71"/>
      <c r="M120" s="73"/>
      <c r="N120" s="34">
        <f t="shared" si="3"/>
        <v>0</v>
      </c>
    </row>
    <row r="121" spans="3:14" x14ac:dyDescent="0.2">
      <c r="C121" s="35" t="str">
        <f>IF(Dati[[#This Row],[Macro attività]]&lt;&gt;"",ROW(C121)-$D$2,"")</f>
        <v/>
      </c>
      <c r="D121" s="71"/>
      <c r="E121" s="71"/>
      <c r="F121" s="71"/>
      <c r="G121" s="33" t="str">
        <f>RIGHT(Dati[Periodo],4)</f>
        <v/>
      </c>
      <c r="H121" s="72"/>
      <c r="I121" s="71"/>
      <c r="J121" s="71"/>
      <c r="K121" s="71"/>
      <c r="L121" s="71"/>
      <c r="M121" s="73"/>
      <c r="N121" s="34">
        <f t="shared" si="3"/>
        <v>0</v>
      </c>
    </row>
    <row r="122" spans="3:14" x14ac:dyDescent="0.2">
      <c r="C122" s="35" t="str">
        <f>IF(Dati[[#This Row],[Macro attività]]&lt;&gt;"",ROW(C122)-$D$2,"")</f>
        <v/>
      </c>
      <c r="D122" s="71"/>
      <c r="E122" s="71"/>
      <c r="F122" s="71"/>
      <c r="G122" s="33" t="str">
        <f>RIGHT(Dati[Periodo],4)</f>
        <v/>
      </c>
      <c r="H122" s="72"/>
      <c r="I122" s="71"/>
      <c r="J122" s="71"/>
      <c r="K122" s="71"/>
      <c r="L122" s="71"/>
      <c r="M122" s="73"/>
      <c r="N122" s="34">
        <f t="shared" si="3"/>
        <v>0</v>
      </c>
    </row>
    <row r="123" spans="3:14" x14ac:dyDescent="0.2">
      <c r="C123" s="35" t="str">
        <f>IF(Dati[[#This Row],[Macro attività]]&lt;&gt;"",ROW(C123)-$D$2,"")</f>
        <v/>
      </c>
      <c r="D123" s="71"/>
      <c r="E123" s="71"/>
      <c r="F123" s="71"/>
      <c r="G123" s="33" t="str">
        <f>RIGHT(Dati[Periodo],4)</f>
        <v/>
      </c>
      <c r="H123" s="72"/>
      <c r="I123" s="71"/>
      <c r="J123" s="71"/>
      <c r="K123" s="71"/>
      <c r="L123" s="71"/>
      <c r="M123" s="73"/>
      <c r="N123" s="34">
        <f t="shared" si="3"/>
        <v>0</v>
      </c>
    </row>
    <row r="124" spans="3:14" x14ac:dyDescent="0.2">
      <c r="C124" s="35" t="str">
        <f>IF(Dati[[#This Row],[Macro attività]]&lt;&gt;"",ROW(C124)-$D$2,"")</f>
        <v/>
      </c>
      <c r="D124" s="71"/>
      <c r="E124" s="71"/>
      <c r="F124" s="71"/>
      <c r="G124" s="33" t="str">
        <f>RIGHT(Dati[Periodo],4)</f>
        <v/>
      </c>
      <c r="H124" s="72"/>
      <c r="I124" s="71"/>
      <c r="J124" s="71"/>
      <c r="K124" s="71"/>
      <c r="L124" s="71"/>
      <c r="M124" s="73"/>
      <c r="N124" s="34">
        <f t="shared" si="3"/>
        <v>0</v>
      </c>
    </row>
    <row r="125" spans="3:14" x14ac:dyDescent="0.2">
      <c r="C125" s="35" t="str">
        <f>IF(Dati[[#This Row],[Macro attività]]&lt;&gt;"",ROW(C125)-$D$2,"")</f>
        <v/>
      </c>
      <c r="D125" s="71"/>
      <c r="E125" s="71"/>
      <c r="F125" s="71"/>
      <c r="G125" s="33" t="str">
        <f>RIGHT(Dati[Periodo],4)</f>
        <v/>
      </c>
      <c r="H125" s="72"/>
      <c r="I125" s="71"/>
      <c r="J125" s="71"/>
      <c r="K125" s="71"/>
      <c r="L125" s="71"/>
      <c r="M125" s="73"/>
      <c r="N125" s="34">
        <f t="shared" si="3"/>
        <v>0</v>
      </c>
    </row>
    <row r="126" spans="3:14" x14ac:dyDescent="0.2">
      <c r="C126" s="35" t="str">
        <f>IF(Dati[[#This Row],[Macro attività]]&lt;&gt;"",ROW(C126)-$D$2,"")</f>
        <v/>
      </c>
      <c r="D126" s="71"/>
      <c r="E126" s="71"/>
      <c r="F126" s="71"/>
      <c r="G126" s="33" t="str">
        <f>RIGHT(Dati[Periodo],4)</f>
        <v/>
      </c>
      <c r="H126" s="72"/>
      <c r="I126" s="71"/>
      <c r="J126" s="71"/>
      <c r="K126" s="71"/>
      <c r="L126" s="71"/>
      <c r="M126" s="73"/>
      <c r="N126" s="34">
        <f t="shared" si="3"/>
        <v>0</v>
      </c>
    </row>
    <row r="127" spans="3:14" x14ac:dyDescent="0.2">
      <c r="C127" s="35" t="str">
        <f>IF(Dati[[#This Row],[Macro attività]]&lt;&gt;"",ROW(C127)-$D$2,"")</f>
        <v/>
      </c>
      <c r="D127" s="71"/>
      <c r="E127" s="71"/>
      <c r="F127" s="71"/>
      <c r="G127" s="33" t="str">
        <f>RIGHT(Dati[Periodo],4)</f>
        <v/>
      </c>
      <c r="H127" s="72"/>
      <c r="I127" s="71"/>
      <c r="J127" s="71"/>
      <c r="K127" s="71"/>
      <c r="L127" s="71"/>
      <c r="M127" s="73"/>
      <c r="N127" s="34">
        <f t="shared" si="3"/>
        <v>0</v>
      </c>
    </row>
    <row r="128" spans="3:14" x14ac:dyDescent="0.2">
      <c r="C128" s="35" t="str">
        <f>IF(Dati[[#This Row],[Macro attività]]&lt;&gt;"",ROW(C128)-$D$2,"")</f>
        <v/>
      </c>
      <c r="D128" s="71"/>
      <c r="E128" s="71"/>
      <c r="F128" s="71"/>
      <c r="G128" s="33" t="str">
        <f>RIGHT(Dati[Periodo],4)</f>
        <v/>
      </c>
      <c r="H128" s="72"/>
      <c r="I128" s="71"/>
      <c r="J128" s="71"/>
      <c r="K128" s="71"/>
      <c r="L128" s="71"/>
      <c r="M128" s="73"/>
      <c r="N128" s="34">
        <f t="shared" si="3"/>
        <v>0</v>
      </c>
    </row>
    <row r="129" spans="3:14" x14ac:dyDescent="0.2">
      <c r="C129" s="35" t="str">
        <f>IF(Dati[[#This Row],[Macro attività]]&lt;&gt;"",ROW(C129)-$D$2,"")</f>
        <v/>
      </c>
      <c r="D129" s="71"/>
      <c r="E129" s="71"/>
      <c r="F129" s="71"/>
      <c r="G129" s="33" t="str">
        <f>RIGHT(Dati[Periodo],4)</f>
        <v/>
      </c>
      <c r="H129" s="72"/>
      <c r="I129" s="71"/>
      <c r="J129" s="71"/>
      <c r="K129" s="71"/>
      <c r="L129" s="71"/>
      <c r="M129" s="73"/>
      <c r="N129" s="34">
        <f t="shared" si="3"/>
        <v>0</v>
      </c>
    </row>
    <row r="130" spans="3:14" x14ac:dyDescent="0.2">
      <c r="C130" s="35" t="str">
        <f>IF(Dati[[#This Row],[Macro attività]]&lt;&gt;"",ROW(C130)-$D$2,"")</f>
        <v/>
      </c>
      <c r="D130" s="71"/>
      <c r="E130" s="71"/>
      <c r="F130" s="71"/>
      <c r="G130" s="33" t="str">
        <f>RIGHT(Dati[Periodo],4)</f>
        <v/>
      </c>
      <c r="H130" s="72"/>
      <c r="I130" s="71"/>
      <c r="J130" s="71"/>
      <c r="K130" s="71"/>
      <c r="L130" s="71"/>
      <c r="M130" s="73"/>
      <c r="N130" s="34">
        <f t="shared" si="3"/>
        <v>0</v>
      </c>
    </row>
    <row r="131" spans="3:14" x14ac:dyDescent="0.2">
      <c r="C131" s="35" t="str">
        <f>IF(Dati[[#This Row],[Macro attività]]&lt;&gt;"",ROW(C131)-$D$2,"")</f>
        <v/>
      </c>
      <c r="D131" s="71"/>
      <c r="E131" s="71"/>
      <c r="F131" s="71"/>
      <c r="G131" s="33" t="str">
        <f>RIGHT(Dati[Periodo],4)</f>
        <v/>
      </c>
      <c r="H131" s="72"/>
      <c r="I131" s="71"/>
      <c r="J131" s="71"/>
      <c r="K131" s="71"/>
      <c r="L131" s="71"/>
      <c r="M131" s="73"/>
      <c r="N131" s="34">
        <f t="shared" si="3"/>
        <v>0</v>
      </c>
    </row>
    <row r="132" spans="3:14" x14ac:dyDescent="0.2">
      <c r="C132" s="35" t="str">
        <f>IF(Dati[[#This Row],[Macro attività]]&lt;&gt;"",ROW(C132)-$D$2,"")</f>
        <v/>
      </c>
      <c r="D132" s="71"/>
      <c r="E132" s="71"/>
      <c r="F132" s="71"/>
      <c r="G132" s="33" t="str">
        <f>RIGHT(Dati[Periodo],4)</f>
        <v/>
      </c>
      <c r="H132" s="72"/>
      <c r="I132" s="71"/>
      <c r="J132" s="71"/>
      <c r="K132" s="71"/>
      <c r="L132" s="71"/>
      <c r="M132" s="73"/>
      <c r="N132" s="34">
        <f t="shared" si="3"/>
        <v>0</v>
      </c>
    </row>
    <row r="133" spans="3:14" x14ac:dyDescent="0.2">
      <c r="C133" s="35" t="str">
        <f>IF(Dati[[#This Row],[Macro attività]]&lt;&gt;"",ROW(C133)-$D$2,"")</f>
        <v/>
      </c>
      <c r="D133" s="71"/>
      <c r="E133" s="71"/>
      <c r="F133" s="71"/>
      <c r="G133" s="33" t="str">
        <f>RIGHT(Dati[Periodo],4)</f>
        <v/>
      </c>
      <c r="H133" s="72"/>
      <c r="I133" s="71"/>
      <c r="J133" s="71"/>
      <c r="K133" s="71"/>
      <c r="L133" s="71"/>
      <c r="M133" s="73"/>
      <c r="N133" s="34">
        <f t="shared" si="3"/>
        <v>0</v>
      </c>
    </row>
    <row r="134" spans="3:14" x14ac:dyDescent="0.2">
      <c r="C134" s="35" t="str">
        <f>IF(Dati[[#This Row],[Macro attività]]&lt;&gt;"",ROW(C134)-$D$2,"")</f>
        <v/>
      </c>
      <c r="D134" s="71"/>
      <c r="E134" s="71"/>
      <c r="F134" s="71"/>
      <c r="G134" s="33" t="str">
        <f>RIGHT(Dati[Periodo],4)</f>
        <v/>
      </c>
      <c r="H134" s="72"/>
      <c r="I134" s="71"/>
      <c r="J134" s="71"/>
      <c r="K134" s="71"/>
      <c r="L134" s="71"/>
      <c r="M134" s="73"/>
      <c r="N134" s="34">
        <f t="shared" si="3"/>
        <v>0</v>
      </c>
    </row>
    <row r="135" spans="3:14" x14ac:dyDescent="0.2">
      <c r="C135" s="35" t="str">
        <f>IF(Dati[[#This Row],[Macro attività]]&lt;&gt;"",ROW(C135)-$D$2,"")</f>
        <v/>
      </c>
      <c r="D135" s="71"/>
      <c r="E135" s="71"/>
      <c r="F135" s="71"/>
      <c r="G135" s="33" t="str">
        <f>RIGHT(Dati[Periodo],4)</f>
        <v/>
      </c>
      <c r="H135" s="72"/>
      <c r="I135" s="71"/>
      <c r="J135" s="71"/>
      <c r="K135" s="71"/>
      <c r="L135" s="71"/>
      <c r="M135" s="73"/>
      <c r="N135" s="34">
        <f t="shared" si="3"/>
        <v>0</v>
      </c>
    </row>
    <row r="136" spans="3:14" x14ac:dyDescent="0.2">
      <c r="C136" s="35" t="str">
        <f>IF(Dati[[#This Row],[Macro attività]]&lt;&gt;"",ROW(C136)-$D$2,"")</f>
        <v/>
      </c>
      <c r="D136" s="71"/>
      <c r="E136" s="71"/>
      <c r="F136" s="71"/>
      <c r="G136" s="33" t="str">
        <f>RIGHT(Dati[Periodo],4)</f>
        <v/>
      </c>
      <c r="H136" s="72"/>
      <c r="I136" s="71"/>
      <c r="J136" s="71"/>
      <c r="K136" s="71"/>
      <c r="L136" s="71"/>
      <c r="M136" s="73"/>
      <c r="N136" s="34">
        <f t="shared" si="3"/>
        <v>0</v>
      </c>
    </row>
    <row r="137" spans="3:14" x14ac:dyDescent="0.2">
      <c r="C137" s="35" t="str">
        <f>IF(Dati[[#This Row],[Macro attività]]&lt;&gt;"",ROW(C137)-$D$2,"")</f>
        <v/>
      </c>
      <c r="D137" s="71"/>
      <c r="E137" s="71"/>
      <c r="F137" s="71"/>
      <c r="G137" s="33" t="str">
        <f>RIGHT(Dati[Periodo],4)</f>
        <v/>
      </c>
      <c r="H137" s="72"/>
      <c r="I137" s="71"/>
      <c r="J137" s="71"/>
      <c r="K137" s="71"/>
      <c r="L137" s="71"/>
      <c r="M137" s="73"/>
      <c r="N137" s="34">
        <f t="shared" si="3"/>
        <v>0</v>
      </c>
    </row>
    <row r="138" spans="3:14" x14ac:dyDescent="0.2">
      <c r="C138" s="35" t="str">
        <f>IF(Dati[[#This Row],[Macro attività]]&lt;&gt;"",ROW(C138)-$D$2,"")</f>
        <v/>
      </c>
      <c r="D138" s="71"/>
      <c r="E138" s="71"/>
      <c r="F138" s="71"/>
      <c r="G138" s="33" t="str">
        <f>RIGHT(Dati[Periodo],4)</f>
        <v/>
      </c>
      <c r="H138" s="72"/>
      <c r="I138" s="71"/>
      <c r="J138" s="71"/>
      <c r="K138" s="71"/>
      <c r="L138" s="71"/>
      <c r="M138" s="73"/>
      <c r="N138" s="34">
        <f t="shared" si="3"/>
        <v>0</v>
      </c>
    </row>
    <row r="139" spans="3:14" x14ac:dyDescent="0.2">
      <c r="C139" s="35" t="str">
        <f>IF(Dati[[#This Row],[Macro attività]]&lt;&gt;"",ROW(C139)-$D$2,"")</f>
        <v/>
      </c>
      <c r="D139" s="71"/>
      <c r="E139" s="71"/>
      <c r="F139" s="71"/>
      <c r="G139" s="33" t="str">
        <f>RIGHT(Dati[Periodo],4)</f>
        <v/>
      </c>
      <c r="H139" s="72"/>
      <c r="I139" s="71"/>
      <c r="J139" s="71"/>
      <c r="K139" s="71"/>
      <c r="L139" s="71"/>
      <c r="M139" s="73"/>
      <c r="N139" s="34">
        <f t="shared" si="3"/>
        <v>0</v>
      </c>
    </row>
    <row r="140" spans="3:14" x14ac:dyDescent="0.2">
      <c r="C140" s="35" t="str">
        <f>IF(Dati[[#This Row],[Macro attività]]&lt;&gt;"",ROW(C140)-$D$2,"")</f>
        <v/>
      </c>
      <c r="D140" s="71"/>
      <c r="E140" s="71"/>
      <c r="F140" s="71"/>
      <c r="G140" s="33" t="str">
        <f>RIGHT(Dati[Periodo],4)</f>
        <v/>
      </c>
      <c r="H140" s="72"/>
      <c r="I140" s="71"/>
      <c r="J140" s="71"/>
      <c r="K140" s="71"/>
      <c r="L140" s="71"/>
      <c r="M140" s="73"/>
      <c r="N140" s="34">
        <f t="shared" si="3"/>
        <v>0</v>
      </c>
    </row>
    <row r="141" spans="3:14" x14ac:dyDescent="0.2">
      <c r="C141" s="35" t="str">
        <f>IF(Dati[[#This Row],[Macro attività]]&lt;&gt;"",ROW(C141)-$D$2,"")</f>
        <v/>
      </c>
      <c r="D141" s="71"/>
      <c r="E141" s="71"/>
      <c r="F141" s="71"/>
      <c r="G141" s="33" t="str">
        <f>RIGHT(Dati[Periodo],4)</f>
        <v/>
      </c>
      <c r="H141" s="72"/>
      <c r="I141" s="71"/>
      <c r="J141" s="71"/>
      <c r="K141" s="71"/>
      <c r="L141" s="71"/>
      <c r="M141" s="73"/>
      <c r="N141" s="34">
        <f t="shared" si="3"/>
        <v>0</v>
      </c>
    </row>
    <row r="142" spans="3:14" x14ac:dyDescent="0.2">
      <c r="C142" s="35" t="str">
        <f>IF(Dati[[#This Row],[Macro attività]]&lt;&gt;"",ROW(C142)-$D$2,"")</f>
        <v/>
      </c>
      <c r="D142" s="71"/>
      <c r="E142" s="71"/>
      <c r="F142" s="71"/>
      <c r="G142" s="33" t="str">
        <f>RIGHT(Dati[Periodo],4)</f>
        <v/>
      </c>
      <c r="H142" s="72"/>
      <c r="I142" s="71"/>
      <c r="J142" s="71"/>
      <c r="K142" s="71"/>
      <c r="L142" s="71"/>
      <c r="M142" s="73"/>
      <c r="N142" s="34">
        <f t="shared" si="3"/>
        <v>0</v>
      </c>
    </row>
    <row r="143" spans="3:14" x14ac:dyDescent="0.2">
      <c r="C143" s="35" t="str">
        <f>IF(Dati[[#This Row],[Macro attività]]&lt;&gt;"",ROW(C143)-$D$2,"")</f>
        <v/>
      </c>
      <c r="D143" s="71"/>
      <c r="E143" s="71"/>
      <c r="F143" s="71"/>
      <c r="G143" s="33" t="str">
        <f>RIGHT(Dati[Periodo],4)</f>
        <v/>
      </c>
      <c r="H143" s="72"/>
      <c r="I143" s="71"/>
      <c r="J143" s="71"/>
      <c r="K143" s="71"/>
      <c r="L143" s="71"/>
      <c r="M143" s="73"/>
      <c r="N143" s="34">
        <f t="shared" si="3"/>
        <v>0</v>
      </c>
    </row>
    <row r="144" spans="3:14" x14ac:dyDescent="0.2">
      <c r="C144" s="35" t="str">
        <f>IF(Dati[[#This Row],[Macro attività]]&lt;&gt;"",ROW(C144)-$D$2,"")</f>
        <v/>
      </c>
      <c r="D144" s="71"/>
      <c r="E144" s="71"/>
      <c r="F144" s="71"/>
      <c r="G144" s="33" t="str">
        <f>RIGHT(Dati[Periodo],4)</f>
        <v/>
      </c>
      <c r="H144" s="72"/>
      <c r="I144" s="71"/>
      <c r="J144" s="71"/>
      <c r="K144" s="71"/>
      <c r="L144" s="71"/>
      <c r="M144" s="73"/>
      <c r="N144" s="34">
        <f t="shared" ref="N144:N175" si="4">L144*M144</f>
        <v>0</v>
      </c>
    </row>
    <row r="145" spans="3:14" x14ac:dyDescent="0.2">
      <c r="C145" s="35" t="str">
        <f>IF(Dati[[#This Row],[Macro attività]]&lt;&gt;"",ROW(C145)-$D$2,"")</f>
        <v/>
      </c>
      <c r="D145" s="71"/>
      <c r="E145" s="71"/>
      <c r="F145" s="71"/>
      <c r="G145" s="33" t="str">
        <f>RIGHT(Dati[Periodo],4)</f>
        <v/>
      </c>
      <c r="H145" s="72"/>
      <c r="I145" s="71"/>
      <c r="J145" s="71"/>
      <c r="K145" s="71"/>
      <c r="L145" s="71"/>
      <c r="M145" s="73"/>
      <c r="N145" s="34">
        <f t="shared" si="4"/>
        <v>0</v>
      </c>
    </row>
    <row r="146" spans="3:14" x14ac:dyDescent="0.2">
      <c r="C146" s="35" t="str">
        <f>IF(Dati[[#This Row],[Macro attività]]&lt;&gt;"",ROW(C146)-$D$2,"")</f>
        <v/>
      </c>
      <c r="D146" s="71"/>
      <c r="E146" s="71"/>
      <c r="F146" s="71"/>
      <c r="G146" s="33" t="str">
        <f>RIGHT(Dati[Periodo],4)</f>
        <v/>
      </c>
      <c r="H146" s="72"/>
      <c r="I146" s="71"/>
      <c r="J146" s="71"/>
      <c r="K146" s="71"/>
      <c r="L146" s="71"/>
      <c r="M146" s="73"/>
      <c r="N146" s="34">
        <f t="shared" si="4"/>
        <v>0</v>
      </c>
    </row>
    <row r="147" spans="3:14" x14ac:dyDescent="0.2">
      <c r="C147" s="35" t="str">
        <f>IF(Dati[[#This Row],[Macro attività]]&lt;&gt;"",ROW(C147)-$D$2,"")</f>
        <v/>
      </c>
      <c r="D147" s="71"/>
      <c r="E147" s="71"/>
      <c r="F147" s="71"/>
      <c r="G147" s="33" t="str">
        <f>RIGHT(Dati[Periodo],4)</f>
        <v/>
      </c>
      <c r="H147" s="72"/>
      <c r="I147" s="71"/>
      <c r="J147" s="71"/>
      <c r="K147" s="71"/>
      <c r="L147" s="71"/>
      <c r="M147" s="73"/>
      <c r="N147" s="34">
        <f t="shared" si="4"/>
        <v>0</v>
      </c>
    </row>
    <row r="148" spans="3:14" x14ac:dyDescent="0.2">
      <c r="C148" s="35" t="str">
        <f>IF(Dati[[#This Row],[Macro attività]]&lt;&gt;"",ROW(C148)-$D$2,"")</f>
        <v/>
      </c>
      <c r="D148" s="71"/>
      <c r="E148" s="71"/>
      <c r="F148" s="71"/>
      <c r="G148" s="33" t="str">
        <f>RIGHT(Dati[Periodo],4)</f>
        <v/>
      </c>
      <c r="H148" s="72"/>
      <c r="I148" s="71"/>
      <c r="J148" s="71"/>
      <c r="K148" s="71"/>
      <c r="L148" s="71"/>
      <c r="M148" s="73"/>
      <c r="N148" s="34">
        <f t="shared" si="4"/>
        <v>0</v>
      </c>
    </row>
    <row r="149" spans="3:14" x14ac:dyDescent="0.2">
      <c r="C149" s="35" t="str">
        <f>IF(Dati[[#This Row],[Macro attività]]&lt;&gt;"",ROW(C149)-$D$2,"")</f>
        <v/>
      </c>
      <c r="D149" s="71"/>
      <c r="E149" s="71"/>
      <c r="F149" s="71"/>
      <c r="G149" s="33" t="str">
        <f>RIGHT(Dati[Periodo],4)</f>
        <v/>
      </c>
      <c r="H149" s="72"/>
      <c r="I149" s="71"/>
      <c r="J149" s="71"/>
      <c r="K149" s="71"/>
      <c r="L149" s="71"/>
      <c r="M149" s="73"/>
      <c r="N149" s="34">
        <f t="shared" si="4"/>
        <v>0</v>
      </c>
    </row>
    <row r="150" spans="3:14" x14ac:dyDescent="0.2">
      <c r="C150" s="35" t="str">
        <f>IF(Dati[[#This Row],[Macro attività]]&lt;&gt;"",ROW(C150)-$D$2,"")</f>
        <v/>
      </c>
      <c r="D150" s="71"/>
      <c r="E150" s="71"/>
      <c r="F150" s="71"/>
      <c r="G150" s="33" t="str">
        <f>RIGHT(Dati[Periodo],4)</f>
        <v/>
      </c>
      <c r="H150" s="72"/>
      <c r="I150" s="71"/>
      <c r="J150" s="71"/>
      <c r="K150" s="71"/>
      <c r="L150" s="71"/>
      <c r="M150" s="73"/>
      <c r="N150" s="34">
        <f t="shared" si="4"/>
        <v>0</v>
      </c>
    </row>
    <row r="151" spans="3:14" x14ac:dyDescent="0.2">
      <c r="C151" s="35" t="str">
        <f>IF(Dati[[#This Row],[Macro attività]]&lt;&gt;"",ROW(C151)-$D$2,"")</f>
        <v/>
      </c>
      <c r="D151" s="71"/>
      <c r="E151" s="71"/>
      <c r="F151" s="71"/>
      <c r="G151" s="33" t="str">
        <f>RIGHT(Dati[Periodo],4)</f>
        <v/>
      </c>
      <c r="H151" s="72"/>
      <c r="I151" s="71"/>
      <c r="J151" s="71"/>
      <c r="K151" s="71"/>
      <c r="L151" s="71"/>
      <c r="M151" s="73"/>
      <c r="N151" s="34">
        <f t="shared" si="4"/>
        <v>0</v>
      </c>
    </row>
    <row r="152" spans="3:14" x14ac:dyDescent="0.2">
      <c r="C152" s="35" t="str">
        <f>IF(Dati[[#This Row],[Macro attività]]&lt;&gt;"",ROW(C152)-$D$2,"")</f>
        <v/>
      </c>
      <c r="D152" s="71"/>
      <c r="E152" s="71"/>
      <c r="F152" s="71"/>
      <c r="G152" s="33" t="str">
        <f>RIGHT(Dati[Periodo],4)</f>
        <v/>
      </c>
      <c r="H152" s="72"/>
      <c r="I152" s="71"/>
      <c r="J152" s="71"/>
      <c r="K152" s="71"/>
      <c r="L152" s="71"/>
      <c r="M152" s="73"/>
      <c r="N152" s="34">
        <f t="shared" si="4"/>
        <v>0</v>
      </c>
    </row>
    <row r="153" spans="3:14" x14ac:dyDescent="0.2">
      <c r="C153" s="35" t="str">
        <f>IF(Dati[[#This Row],[Macro attività]]&lt;&gt;"",ROW(C153)-$D$2,"")</f>
        <v/>
      </c>
      <c r="D153" s="71"/>
      <c r="E153" s="71"/>
      <c r="F153" s="71"/>
      <c r="G153" s="33" t="str">
        <f>RIGHT(Dati[Periodo],4)</f>
        <v/>
      </c>
      <c r="H153" s="72"/>
      <c r="I153" s="71"/>
      <c r="J153" s="71"/>
      <c r="K153" s="71"/>
      <c r="L153" s="71"/>
      <c r="M153" s="73"/>
      <c r="N153" s="34">
        <f t="shared" si="4"/>
        <v>0</v>
      </c>
    </row>
    <row r="154" spans="3:14" x14ac:dyDescent="0.2">
      <c r="C154" s="35" t="str">
        <f>IF(Dati[[#This Row],[Macro attività]]&lt;&gt;"",ROW(C154)-$D$2,"")</f>
        <v/>
      </c>
      <c r="D154" s="71"/>
      <c r="E154" s="71"/>
      <c r="F154" s="71"/>
      <c r="G154" s="33" t="str">
        <f>RIGHT(Dati[Periodo],4)</f>
        <v/>
      </c>
      <c r="H154" s="72"/>
      <c r="I154" s="71"/>
      <c r="J154" s="71"/>
      <c r="K154" s="71"/>
      <c r="L154" s="71"/>
      <c r="M154" s="73"/>
      <c r="N154" s="34">
        <f t="shared" si="4"/>
        <v>0</v>
      </c>
    </row>
    <row r="155" spans="3:14" x14ac:dyDescent="0.2">
      <c r="C155" s="35" t="str">
        <f>IF(Dati[[#This Row],[Macro attività]]&lt;&gt;"",ROW(C155)-$D$2,"")</f>
        <v/>
      </c>
      <c r="D155" s="71"/>
      <c r="E155" s="71"/>
      <c r="F155" s="71"/>
      <c r="G155" s="33" t="str">
        <f>RIGHT(Dati[Periodo],4)</f>
        <v/>
      </c>
      <c r="H155" s="72"/>
      <c r="I155" s="71"/>
      <c r="J155" s="71"/>
      <c r="K155" s="71"/>
      <c r="L155" s="71"/>
      <c r="M155" s="73"/>
      <c r="N155" s="34">
        <f t="shared" si="4"/>
        <v>0</v>
      </c>
    </row>
    <row r="156" spans="3:14" x14ac:dyDescent="0.2">
      <c r="C156" s="35" t="str">
        <f>IF(Dati[[#This Row],[Macro attività]]&lt;&gt;"",ROW(C156)-$D$2,"")</f>
        <v/>
      </c>
      <c r="D156" s="71"/>
      <c r="E156" s="71"/>
      <c r="F156" s="71"/>
      <c r="G156" s="33" t="str">
        <f>RIGHT(Dati[Periodo],4)</f>
        <v/>
      </c>
      <c r="H156" s="72"/>
      <c r="I156" s="71"/>
      <c r="J156" s="71"/>
      <c r="K156" s="71"/>
      <c r="L156" s="71"/>
      <c r="M156" s="73"/>
      <c r="N156" s="34">
        <f t="shared" si="4"/>
        <v>0</v>
      </c>
    </row>
    <row r="157" spans="3:14" x14ac:dyDescent="0.2">
      <c r="C157" s="35" t="str">
        <f>IF(Dati[[#This Row],[Macro attività]]&lt;&gt;"",ROW(C157)-$D$2,"")</f>
        <v/>
      </c>
      <c r="D157" s="71"/>
      <c r="E157" s="71"/>
      <c r="F157" s="71"/>
      <c r="G157" s="33" t="str">
        <f>RIGHT(Dati[Periodo],4)</f>
        <v/>
      </c>
      <c r="H157" s="72"/>
      <c r="I157" s="71"/>
      <c r="J157" s="71"/>
      <c r="K157" s="71"/>
      <c r="L157" s="71"/>
      <c r="M157" s="73"/>
      <c r="N157" s="34">
        <f t="shared" si="4"/>
        <v>0</v>
      </c>
    </row>
    <row r="158" spans="3:14" x14ac:dyDescent="0.2">
      <c r="C158" s="35" t="str">
        <f>IF(Dati[[#This Row],[Macro attività]]&lt;&gt;"",ROW(C158)-$D$2,"")</f>
        <v/>
      </c>
      <c r="D158" s="71"/>
      <c r="E158" s="71"/>
      <c r="F158" s="71"/>
      <c r="G158" s="33" t="str">
        <f>RIGHT(Dati[Periodo],4)</f>
        <v/>
      </c>
      <c r="H158" s="72"/>
      <c r="I158" s="71"/>
      <c r="J158" s="71"/>
      <c r="K158" s="71"/>
      <c r="L158" s="71"/>
      <c r="M158" s="73"/>
      <c r="N158" s="34">
        <f t="shared" si="4"/>
        <v>0</v>
      </c>
    </row>
    <row r="159" spans="3:14" x14ac:dyDescent="0.2">
      <c r="C159" s="35" t="str">
        <f>IF(Dati[[#This Row],[Macro attività]]&lt;&gt;"",ROW(C159)-$D$2,"")</f>
        <v/>
      </c>
      <c r="D159" s="71"/>
      <c r="E159" s="71"/>
      <c r="F159" s="71"/>
      <c r="G159" s="33" t="str">
        <f>RIGHT(Dati[Periodo],4)</f>
        <v/>
      </c>
      <c r="H159" s="72"/>
      <c r="I159" s="71"/>
      <c r="J159" s="71"/>
      <c r="K159" s="71"/>
      <c r="L159" s="71"/>
      <c r="M159" s="73"/>
      <c r="N159" s="34">
        <f t="shared" si="4"/>
        <v>0</v>
      </c>
    </row>
    <row r="160" spans="3:14" x14ac:dyDescent="0.2">
      <c r="C160" s="35" t="str">
        <f>IF(Dati[[#This Row],[Macro attività]]&lt;&gt;"",ROW(C160)-$D$2,"")</f>
        <v/>
      </c>
      <c r="D160" s="71"/>
      <c r="E160" s="71"/>
      <c r="F160" s="71"/>
      <c r="G160" s="33" t="str">
        <f>RIGHT(Dati[Periodo],4)</f>
        <v/>
      </c>
      <c r="H160" s="72"/>
      <c r="I160" s="71"/>
      <c r="J160" s="71"/>
      <c r="K160" s="71"/>
      <c r="L160" s="71"/>
      <c r="M160" s="73"/>
      <c r="N160" s="34">
        <f t="shared" si="4"/>
        <v>0</v>
      </c>
    </row>
    <row r="161" spans="3:14" x14ac:dyDescent="0.2">
      <c r="C161" s="35" t="str">
        <f>IF(Dati[[#This Row],[Macro attività]]&lt;&gt;"",ROW(C161)-$D$2,"")</f>
        <v/>
      </c>
      <c r="D161" s="71"/>
      <c r="E161" s="71"/>
      <c r="F161" s="71"/>
      <c r="G161" s="33" t="str">
        <f>RIGHT(Dati[Periodo],4)</f>
        <v/>
      </c>
      <c r="H161" s="72"/>
      <c r="I161" s="71"/>
      <c r="J161" s="71"/>
      <c r="K161" s="71"/>
      <c r="L161" s="71"/>
      <c r="M161" s="73"/>
      <c r="N161" s="34">
        <f t="shared" si="4"/>
        <v>0</v>
      </c>
    </row>
    <row r="162" spans="3:14" x14ac:dyDescent="0.2">
      <c r="C162" s="35" t="str">
        <f>IF(Dati[[#This Row],[Macro attività]]&lt;&gt;"",ROW(C162)-$D$2,"")</f>
        <v/>
      </c>
      <c r="D162" s="71"/>
      <c r="E162" s="71"/>
      <c r="F162" s="71"/>
      <c r="G162" s="33" t="str">
        <f>RIGHT(Dati[Periodo],4)</f>
        <v/>
      </c>
      <c r="H162" s="72"/>
      <c r="I162" s="71"/>
      <c r="J162" s="71"/>
      <c r="K162" s="71"/>
      <c r="L162" s="71"/>
      <c r="M162" s="73"/>
      <c r="N162" s="34">
        <f t="shared" si="4"/>
        <v>0</v>
      </c>
    </row>
    <row r="163" spans="3:14" x14ac:dyDescent="0.2">
      <c r="C163" s="35" t="str">
        <f>IF(Dati[[#This Row],[Macro attività]]&lt;&gt;"",ROW(C163)-$D$2,"")</f>
        <v/>
      </c>
      <c r="D163" s="71"/>
      <c r="E163" s="71"/>
      <c r="F163" s="71"/>
      <c r="G163" s="33" t="str">
        <f>RIGHT(Dati[Periodo],4)</f>
        <v/>
      </c>
      <c r="H163" s="72"/>
      <c r="I163" s="71"/>
      <c r="J163" s="71"/>
      <c r="K163" s="71"/>
      <c r="L163" s="71"/>
      <c r="M163" s="73"/>
      <c r="N163" s="34">
        <f t="shared" si="4"/>
        <v>0</v>
      </c>
    </row>
    <row r="164" spans="3:14" x14ac:dyDescent="0.2">
      <c r="C164" s="35" t="str">
        <f>IF(Dati[[#This Row],[Macro attività]]&lt;&gt;"",ROW(C164)-$D$2,"")</f>
        <v/>
      </c>
      <c r="D164" s="71"/>
      <c r="E164" s="71"/>
      <c r="F164" s="71"/>
      <c r="G164" s="33" t="str">
        <f>RIGHT(Dati[Periodo],4)</f>
        <v/>
      </c>
      <c r="H164" s="72"/>
      <c r="I164" s="71"/>
      <c r="J164" s="71"/>
      <c r="K164" s="71"/>
      <c r="L164" s="71"/>
      <c r="M164" s="73"/>
      <c r="N164" s="34">
        <f t="shared" si="4"/>
        <v>0</v>
      </c>
    </row>
    <row r="165" spans="3:14" x14ac:dyDescent="0.2">
      <c r="C165" s="35" t="str">
        <f>IF(Dati[[#This Row],[Macro attività]]&lt;&gt;"",ROW(C165)-$D$2,"")</f>
        <v/>
      </c>
      <c r="D165" s="71"/>
      <c r="E165" s="71"/>
      <c r="F165" s="71"/>
      <c r="G165" s="33" t="str">
        <f>RIGHT(Dati[Periodo],4)</f>
        <v/>
      </c>
      <c r="H165" s="72"/>
      <c r="I165" s="71"/>
      <c r="J165" s="71"/>
      <c r="K165" s="71"/>
      <c r="L165" s="71"/>
      <c r="M165" s="73"/>
      <c r="N165" s="34">
        <f t="shared" si="4"/>
        <v>0</v>
      </c>
    </row>
    <row r="166" spans="3:14" x14ac:dyDescent="0.2">
      <c r="C166" s="35" t="str">
        <f>IF(Dati[[#This Row],[Macro attività]]&lt;&gt;"",ROW(C166)-$D$2,"")</f>
        <v/>
      </c>
      <c r="D166" s="71"/>
      <c r="E166" s="71"/>
      <c r="F166" s="71"/>
      <c r="G166" s="33" t="str">
        <f>RIGHT(Dati[Periodo],4)</f>
        <v/>
      </c>
      <c r="H166" s="72"/>
      <c r="I166" s="71"/>
      <c r="J166" s="71"/>
      <c r="K166" s="71"/>
      <c r="L166" s="71"/>
      <c r="M166" s="73"/>
      <c r="N166" s="34">
        <f t="shared" si="4"/>
        <v>0</v>
      </c>
    </row>
    <row r="167" spans="3:14" x14ac:dyDescent="0.2">
      <c r="C167" s="35" t="str">
        <f>IF(Dati[[#This Row],[Macro attività]]&lt;&gt;"",ROW(C167)-$D$2,"")</f>
        <v/>
      </c>
      <c r="D167" s="71"/>
      <c r="E167" s="71"/>
      <c r="F167" s="71"/>
      <c r="G167" s="33" t="str">
        <f>RIGHT(Dati[Periodo],4)</f>
        <v/>
      </c>
      <c r="H167" s="72"/>
      <c r="I167" s="71"/>
      <c r="J167" s="71"/>
      <c r="K167" s="71"/>
      <c r="L167" s="71"/>
      <c r="M167" s="73"/>
      <c r="N167" s="34">
        <f t="shared" si="4"/>
        <v>0</v>
      </c>
    </row>
    <row r="168" spans="3:14" x14ac:dyDescent="0.2">
      <c r="C168" s="35" t="str">
        <f>IF(Dati[[#This Row],[Macro attività]]&lt;&gt;"",ROW(C168)-$D$2,"")</f>
        <v/>
      </c>
      <c r="D168" s="71"/>
      <c r="E168" s="71"/>
      <c r="F168" s="71"/>
      <c r="G168" s="33" t="str">
        <f>RIGHT(Dati[Periodo],4)</f>
        <v/>
      </c>
      <c r="H168" s="72"/>
      <c r="I168" s="71"/>
      <c r="J168" s="71"/>
      <c r="K168" s="71"/>
      <c r="L168" s="71"/>
      <c r="M168" s="73"/>
      <c r="N168" s="34">
        <f t="shared" si="4"/>
        <v>0</v>
      </c>
    </row>
    <row r="169" spans="3:14" x14ac:dyDescent="0.2">
      <c r="C169" s="35" t="str">
        <f>IF(Dati[[#This Row],[Macro attività]]&lt;&gt;"",ROW(C169)-$D$2,"")</f>
        <v/>
      </c>
      <c r="D169" s="71"/>
      <c r="E169" s="71"/>
      <c r="F169" s="71"/>
      <c r="G169" s="33" t="str">
        <f>RIGHT(Dati[Periodo],4)</f>
        <v/>
      </c>
      <c r="H169" s="72"/>
      <c r="I169" s="71"/>
      <c r="J169" s="71"/>
      <c r="K169" s="71"/>
      <c r="L169" s="71"/>
      <c r="M169" s="73"/>
      <c r="N169" s="34">
        <f t="shared" si="4"/>
        <v>0</v>
      </c>
    </row>
    <row r="170" spans="3:14" x14ac:dyDescent="0.2">
      <c r="C170" s="35" t="str">
        <f>IF(Dati[[#This Row],[Macro attività]]&lt;&gt;"",ROW(C170)-$D$2,"")</f>
        <v/>
      </c>
      <c r="D170" s="71"/>
      <c r="E170" s="71"/>
      <c r="F170" s="71"/>
      <c r="G170" s="33" t="str">
        <f>RIGHT(Dati[Periodo],4)</f>
        <v/>
      </c>
      <c r="H170" s="72"/>
      <c r="I170" s="71"/>
      <c r="J170" s="71"/>
      <c r="K170" s="71"/>
      <c r="L170" s="71"/>
      <c r="M170" s="73"/>
      <c r="N170" s="34">
        <f t="shared" si="4"/>
        <v>0</v>
      </c>
    </row>
    <row r="171" spans="3:14" x14ac:dyDescent="0.2">
      <c r="C171" s="35" t="str">
        <f>IF(Dati[[#This Row],[Macro attività]]&lt;&gt;"",ROW(C171)-$D$2,"")</f>
        <v/>
      </c>
      <c r="D171" s="71"/>
      <c r="E171" s="71"/>
      <c r="F171" s="71"/>
      <c r="G171" s="33" t="str">
        <f>RIGHT(Dati[Periodo],4)</f>
        <v/>
      </c>
      <c r="H171" s="72"/>
      <c r="I171" s="71"/>
      <c r="J171" s="71"/>
      <c r="K171" s="71"/>
      <c r="L171" s="71"/>
      <c r="M171" s="73"/>
      <c r="N171" s="34">
        <f t="shared" si="4"/>
        <v>0</v>
      </c>
    </row>
    <row r="172" spans="3:14" x14ac:dyDescent="0.2">
      <c r="C172" s="35" t="str">
        <f>IF(Dati[[#This Row],[Macro attività]]&lt;&gt;"",ROW(C172)-$D$2,"")</f>
        <v/>
      </c>
      <c r="D172" s="71"/>
      <c r="E172" s="71"/>
      <c r="F172" s="71"/>
      <c r="G172" s="33" t="str">
        <f>RIGHT(Dati[Periodo],4)</f>
        <v/>
      </c>
      <c r="H172" s="72"/>
      <c r="I172" s="71"/>
      <c r="J172" s="71"/>
      <c r="K172" s="71"/>
      <c r="L172" s="71"/>
      <c r="M172" s="73"/>
      <c r="N172" s="34">
        <f t="shared" si="4"/>
        <v>0</v>
      </c>
    </row>
    <row r="173" spans="3:14" x14ac:dyDescent="0.2">
      <c r="C173" s="35" t="str">
        <f>IF(Dati[[#This Row],[Macro attività]]&lt;&gt;"",ROW(C173)-$D$2,"")</f>
        <v/>
      </c>
      <c r="D173" s="71"/>
      <c r="E173" s="71"/>
      <c r="F173" s="71"/>
      <c r="G173" s="33" t="str">
        <f>RIGHT(Dati[Periodo],4)</f>
        <v/>
      </c>
      <c r="H173" s="72"/>
      <c r="I173" s="71"/>
      <c r="J173" s="71"/>
      <c r="K173" s="71"/>
      <c r="L173" s="71"/>
      <c r="M173" s="73"/>
      <c r="N173" s="34">
        <f t="shared" si="4"/>
        <v>0</v>
      </c>
    </row>
    <row r="174" spans="3:14" x14ac:dyDescent="0.2">
      <c r="C174" s="35" t="str">
        <f>IF(Dati[[#This Row],[Macro attività]]&lt;&gt;"",ROW(C174)-$D$2,"")</f>
        <v/>
      </c>
      <c r="D174" s="71"/>
      <c r="E174" s="71"/>
      <c r="F174" s="71"/>
      <c r="G174" s="33" t="str">
        <f>RIGHT(Dati[Periodo],4)</f>
        <v/>
      </c>
      <c r="H174" s="72"/>
      <c r="I174" s="71"/>
      <c r="J174" s="71"/>
      <c r="K174" s="71"/>
      <c r="L174" s="71"/>
      <c r="M174" s="73"/>
      <c r="N174" s="34">
        <f t="shared" si="4"/>
        <v>0</v>
      </c>
    </row>
    <row r="175" spans="3:14" x14ac:dyDescent="0.2">
      <c r="C175" s="35" t="str">
        <f>IF(Dati[[#This Row],[Macro attività]]&lt;&gt;"",ROW(C175)-$D$2,"")</f>
        <v/>
      </c>
      <c r="D175" s="71"/>
      <c r="E175" s="71"/>
      <c r="F175" s="71"/>
      <c r="G175" s="33" t="str">
        <f>RIGHT(Dati[Periodo],4)</f>
        <v/>
      </c>
      <c r="H175" s="72"/>
      <c r="I175" s="71"/>
      <c r="J175" s="71"/>
      <c r="K175" s="71"/>
      <c r="L175" s="71"/>
      <c r="M175" s="73"/>
      <c r="N175" s="34">
        <f t="shared" si="4"/>
        <v>0</v>
      </c>
    </row>
    <row r="176" spans="3:14" x14ac:dyDescent="0.2">
      <c r="C176" s="35" t="str">
        <f>IF(Dati[[#This Row],[Macro attività]]&lt;&gt;"",ROW(C176)-$D$2,"")</f>
        <v/>
      </c>
      <c r="D176" s="71"/>
      <c r="E176" s="71"/>
      <c r="F176" s="71"/>
      <c r="G176" s="33" t="str">
        <f>RIGHT(Dati[Periodo],4)</f>
        <v/>
      </c>
      <c r="H176" s="72"/>
      <c r="I176" s="71"/>
      <c r="J176" s="71"/>
      <c r="K176" s="71"/>
      <c r="L176" s="71"/>
      <c r="M176" s="73"/>
      <c r="N176" s="34">
        <f t="shared" ref="N176:N200" si="5">L176*M176</f>
        <v>0</v>
      </c>
    </row>
    <row r="177" spans="3:14" x14ac:dyDescent="0.2">
      <c r="C177" s="35" t="str">
        <f>IF(Dati[[#This Row],[Macro attività]]&lt;&gt;"",ROW(C177)-$D$2,"")</f>
        <v/>
      </c>
      <c r="D177" s="71"/>
      <c r="E177" s="71"/>
      <c r="F177" s="71"/>
      <c r="G177" s="33" t="str">
        <f>RIGHT(Dati[Periodo],4)</f>
        <v/>
      </c>
      <c r="H177" s="72"/>
      <c r="I177" s="71"/>
      <c r="J177" s="71"/>
      <c r="K177" s="71"/>
      <c r="L177" s="71"/>
      <c r="M177" s="73"/>
      <c r="N177" s="34">
        <f t="shared" si="5"/>
        <v>0</v>
      </c>
    </row>
    <row r="178" spans="3:14" x14ac:dyDescent="0.2">
      <c r="C178" s="35" t="str">
        <f>IF(Dati[[#This Row],[Macro attività]]&lt;&gt;"",ROW(C178)-$D$2,"")</f>
        <v/>
      </c>
      <c r="D178" s="71"/>
      <c r="E178" s="71"/>
      <c r="F178" s="71"/>
      <c r="G178" s="33" t="str">
        <f>RIGHT(Dati[Periodo],4)</f>
        <v/>
      </c>
      <c r="H178" s="72"/>
      <c r="I178" s="71"/>
      <c r="J178" s="71"/>
      <c r="K178" s="71"/>
      <c r="L178" s="71"/>
      <c r="M178" s="73"/>
      <c r="N178" s="34">
        <f t="shared" si="5"/>
        <v>0</v>
      </c>
    </row>
    <row r="179" spans="3:14" x14ac:dyDescent="0.2">
      <c r="C179" s="35" t="str">
        <f>IF(Dati[[#This Row],[Macro attività]]&lt;&gt;"",ROW(C179)-$D$2,"")</f>
        <v/>
      </c>
      <c r="D179" s="71"/>
      <c r="E179" s="71"/>
      <c r="F179" s="71"/>
      <c r="G179" s="33" t="str">
        <f>RIGHT(Dati[Periodo],4)</f>
        <v/>
      </c>
      <c r="H179" s="72"/>
      <c r="I179" s="71"/>
      <c r="J179" s="71"/>
      <c r="K179" s="71"/>
      <c r="L179" s="71"/>
      <c r="M179" s="73"/>
      <c r="N179" s="34">
        <f t="shared" si="5"/>
        <v>0</v>
      </c>
    </row>
    <row r="180" spans="3:14" x14ac:dyDescent="0.2">
      <c r="C180" s="35" t="str">
        <f>IF(Dati[[#This Row],[Macro attività]]&lt;&gt;"",ROW(C180)-$D$2,"")</f>
        <v/>
      </c>
      <c r="D180" s="71"/>
      <c r="E180" s="71"/>
      <c r="F180" s="71"/>
      <c r="G180" s="33" t="str">
        <f>RIGHT(Dati[Periodo],4)</f>
        <v/>
      </c>
      <c r="H180" s="72"/>
      <c r="I180" s="71"/>
      <c r="J180" s="71"/>
      <c r="K180" s="71"/>
      <c r="L180" s="71"/>
      <c r="M180" s="73"/>
      <c r="N180" s="34">
        <f t="shared" si="5"/>
        <v>0</v>
      </c>
    </row>
    <row r="181" spans="3:14" x14ac:dyDescent="0.2">
      <c r="C181" s="35" t="str">
        <f>IF(Dati[[#This Row],[Macro attività]]&lt;&gt;"",ROW(C181)-$D$2,"")</f>
        <v/>
      </c>
      <c r="D181" s="71"/>
      <c r="E181" s="71"/>
      <c r="F181" s="71"/>
      <c r="G181" s="33" t="str">
        <f>RIGHT(Dati[Periodo],4)</f>
        <v/>
      </c>
      <c r="H181" s="72"/>
      <c r="I181" s="71"/>
      <c r="J181" s="71"/>
      <c r="K181" s="71"/>
      <c r="L181" s="71"/>
      <c r="M181" s="73"/>
      <c r="N181" s="34">
        <f t="shared" si="5"/>
        <v>0</v>
      </c>
    </row>
    <row r="182" spans="3:14" x14ac:dyDescent="0.2">
      <c r="C182" s="35" t="str">
        <f>IF(Dati[[#This Row],[Macro attività]]&lt;&gt;"",ROW(C182)-$D$2,"")</f>
        <v/>
      </c>
      <c r="D182" s="71"/>
      <c r="E182" s="71"/>
      <c r="F182" s="71"/>
      <c r="G182" s="33" t="str">
        <f>RIGHT(Dati[Periodo],4)</f>
        <v/>
      </c>
      <c r="H182" s="72"/>
      <c r="I182" s="71"/>
      <c r="J182" s="71"/>
      <c r="K182" s="71"/>
      <c r="L182" s="71"/>
      <c r="M182" s="73"/>
      <c r="N182" s="34">
        <f t="shared" si="5"/>
        <v>0</v>
      </c>
    </row>
    <row r="183" spans="3:14" x14ac:dyDescent="0.2">
      <c r="C183" s="35" t="str">
        <f>IF(Dati[[#This Row],[Macro attività]]&lt;&gt;"",ROW(C183)-$D$2,"")</f>
        <v/>
      </c>
      <c r="D183" s="71"/>
      <c r="E183" s="71"/>
      <c r="F183" s="71"/>
      <c r="G183" s="33" t="str">
        <f>RIGHT(Dati[Periodo],4)</f>
        <v/>
      </c>
      <c r="H183" s="72"/>
      <c r="I183" s="71"/>
      <c r="J183" s="71"/>
      <c r="K183" s="71"/>
      <c r="L183" s="71"/>
      <c r="M183" s="73"/>
      <c r="N183" s="34">
        <f t="shared" si="5"/>
        <v>0</v>
      </c>
    </row>
    <row r="184" spans="3:14" x14ac:dyDescent="0.2">
      <c r="C184" s="35" t="str">
        <f>IF(Dati[[#This Row],[Macro attività]]&lt;&gt;"",ROW(C184)-$D$2,"")</f>
        <v/>
      </c>
      <c r="D184" s="71"/>
      <c r="E184" s="71"/>
      <c r="F184" s="71"/>
      <c r="G184" s="33" t="str">
        <f>RIGHT(Dati[Periodo],4)</f>
        <v/>
      </c>
      <c r="H184" s="72"/>
      <c r="I184" s="71"/>
      <c r="J184" s="71"/>
      <c r="K184" s="71"/>
      <c r="L184" s="71"/>
      <c r="M184" s="73"/>
      <c r="N184" s="34">
        <f t="shared" si="5"/>
        <v>0</v>
      </c>
    </row>
    <row r="185" spans="3:14" x14ac:dyDescent="0.2">
      <c r="C185" s="35" t="str">
        <f>IF(Dati[[#This Row],[Macro attività]]&lt;&gt;"",ROW(C185)-$D$2,"")</f>
        <v/>
      </c>
      <c r="D185" s="71"/>
      <c r="E185" s="71"/>
      <c r="F185" s="71"/>
      <c r="G185" s="33" t="str">
        <f>RIGHT(Dati[Periodo],4)</f>
        <v/>
      </c>
      <c r="H185" s="72"/>
      <c r="I185" s="71"/>
      <c r="J185" s="71"/>
      <c r="K185" s="71"/>
      <c r="L185" s="71"/>
      <c r="M185" s="73"/>
      <c r="N185" s="34">
        <f t="shared" si="5"/>
        <v>0</v>
      </c>
    </row>
    <row r="186" spans="3:14" x14ac:dyDescent="0.2">
      <c r="C186" s="35" t="str">
        <f>IF(Dati[[#This Row],[Macro attività]]&lt;&gt;"",ROW(C186)-$D$2,"")</f>
        <v/>
      </c>
      <c r="D186" s="71"/>
      <c r="E186" s="71"/>
      <c r="F186" s="71"/>
      <c r="G186" s="33" t="str">
        <f>RIGHT(Dati[Periodo],4)</f>
        <v/>
      </c>
      <c r="H186" s="72"/>
      <c r="I186" s="71"/>
      <c r="J186" s="71"/>
      <c r="K186" s="71"/>
      <c r="L186" s="71"/>
      <c r="M186" s="73"/>
      <c r="N186" s="34">
        <f t="shared" si="5"/>
        <v>0</v>
      </c>
    </row>
    <row r="187" spans="3:14" x14ac:dyDescent="0.2">
      <c r="C187" s="35" t="str">
        <f>IF(Dati[[#This Row],[Macro attività]]&lt;&gt;"",ROW(C187)-$D$2,"")</f>
        <v/>
      </c>
      <c r="D187" s="71"/>
      <c r="E187" s="71"/>
      <c r="F187" s="71"/>
      <c r="G187" s="33" t="str">
        <f>RIGHT(Dati[Periodo],4)</f>
        <v/>
      </c>
      <c r="H187" s="72"/>
      <c r="I187" s="71"/>
      <c r="J187" s="71"/>
      <c r="K187" s="71"/>
      <c r="L187" s="71"/>
      <c r="M187" s="73"/>
      <c r="N187" s="34">
        <f t="shared" si="5"/>
        <v>0</v>
      </c>
    </row>
    <row r="188" spans="3:14" x14ac:dyDescent="0.2">
      <c r="C188" s="35" t="str">
        <f>IF(Dati[[#This Row],[Macro attività]]&lt;&gt;"",ROW(C188)-$D$2,"")</f>
        <v/>
      </c>
      <c r="D188" s="71"/>
      <c r="E188" s="71"/>
      <c r="F188" s="71"/>
      <c r="G188" s="33" t="str">
        <f>RIGHT(Dati[Periodo],4)</f>
        <v/>
      </c>
      <c r="H188" s="72"/>
      <c r="I188" s="71"/>
      <c r="J188" s="71"/>
      <c r="K188" s="71"/>
      <c r="L188" s="71"/>
      <c r="M188" s="73"/>
      <c r="N188" s="34">
        <f t="shared" si="5"/>
        <v>0</v>
      </c>
    </row>
    <row r="189" spans="3:14" x14ac:dyDescent="0.2">
      <c r="C189" s="35" t="str">
        <f>IF(Dati[[#This Row],[Macro attività]]&lt;&gt;"",ROW(C189)-$D$2,"")</f>
        <v/>
      </c>
      <c r="D189" s="71"/>
      <c r="E189" s="71"/>
      <c r="F189" s="71"/>
      <c r="G189" s="33" t="str">
        <f>RIGHT(Dati[Periodo],4)</f>
        <v/>
      </c>
      <c r="H189" s="72"/>
      <c r="I189" s="71"/>
      <c r="J189" s="71"/>
      <c r="K189" s="71"/>
      <c r="L189" s="71"/>
      <c r="M189" s="73"/>
      <c r="N189" s="34">
        <f t="shared" si="5"/>
        <v>0</v>
      </c>
    </row>
    <row r="190" spans="3:14" x14ac:dyDescent="0.2">
      <c r="C190" s="35" t="str">
        <f>IF(Dati[[#This Row],[Macro attività]]&lt;&gt;"",ROW(C190)-$D$2,"")</f>
        <v/>
      </c>
      <c r="D190" s="71"/>
      <c r="E190" s="71"/>
      <c r="F190" s="71"/>
      <c r="G190" s="33" t="str">
        <f>RIGHT(Dati[Periodo],4)</f>
        <v/>
      </c>
      <c r="H190" s="72"/>
      <c r="I190" s="71"/>
      <c r="J190" s="71"/>
      <c r="K190" s="71"/>
      <c r="L190" s="71"/>
      <c r="M190" s="73"/>
      <c r="N190" s="34">
        <f t="shared" si="5"/>
        <v>0</v>
      </c>
    </row>
    <row r="191" spans="3:14" x14ac:dyDescent="0.2">
      <c r="C191" s="35" t="str">
        <f>IF(Dati[[#This Row],[Macro attività]]&lt;&gt;"",ROW(C191)-$D$2,"")</f>
        <v/>
      </c>
      <c r="D191" s="71"/>
      <c r="E191" s="71"/>
      <c r="F191" s="71"/>
      <c r="G191" s="33" t="str">
        <f>RIGHT(Dati[Periodo],4)</f>
        <v/>
      </c>
      <c r="H191" s="72"/>
      <c r="I191" s="71"/>
      <c r="J191" s="71"/>
      <c r="K191" s="71"/>
      <c r="L191" s="71"/>
      <c r="M191" s="73"/>
      <c r="N191" s="34">
        <f t="shared" si="5"/>
        <v>0</v>
      </c>
    </row>
    <row r="192" spans="3:14" x14ac:dyDescent="0.2">
      <c r="C192" s="35" t="str">
        <f>IF(Dati[[#This Row],[Macro attività]]&lt;&gt;"",ROW(C192)-$D$2,"")</f>
        <v/>
      </c>
      <c r="D192" s="71"/>
      <c r="E192" s="71"/>
      <c r="F192" s="71"/>
      <c r="G192" s="33" t="str">
        <f>RIGHT(Dati[Periodo],4)</f>
        <v/>
      </c>
      <c r="H192" s="72"/>
      <c r="I192" s="71"/>
      <c r="J192" s="71"/>
      <c r="K192" s="71"/>
      <c r="L192" s="71"/>
      <c r="M192" s="73"/>
      <c r="N192" s="34">
        <f t="shared" si="5"/>
        <v>0</v>
      </c>
    </row>
    <row r="193" spans="3:14" x14ac:dyDescent="0.2">
      <c r="C193" s="35" t="str">
        <f>IF(Dati[[#This Row],[Macro attività]]&lt;&gt;"",ROW(C193)-$D$2,"")</f>
        <v/>
      </c>
      <c r="D193" s="71"/>
      <c r="E193" s="71"/>
      <c r="F193" s="71"/>
      <c r="G193" s="33" t="str">
        <f>RIGHT(Dati[Periodo],4)</f>
        <v/>
      </c>
      <c r="H193" s="72"/>
      <c r="I193" s="71"/>
      <c r="J193" s="71"/>
      <c r="K193" s="71"/>
      <c r="L193" s="71"/>
      <c r="M193" s="73"/>
      <c r="N193" s="34">
        <f t="shared" si="5"/>
        <v>0</v>
      </c>
    </row>
    <row r="194" spans="3:14" x14ac:dyDescent="0.2">
      <c r="C194" s="35" t="str">
        <f>IF(Dati[[#This Row],[Macro attività]]&lt;&gt;"",ROW(C194)-$D$2,"")</f>
        <v/>
      </c>
      <c r="D194" s="71"/>
      <c r="E194" s="71"/>
      <c r="F194" s="71"/>
      <c r="G194" s="33" t="str">
        <f>RIGHT(Dati[Periodo],4)</f>
        <v/>
      </c>
      <c r="H194" s="72"/>
      <c r="I194" s="71"/>
      <c r="J194" s="71"/>
      <c r="K194" s="71"/>
      <c r="L194" s="71"/>
      <c r="M194" s="73"/>
      <c r="N194" s="34">
        <f t="shared" si="5"/>
        <v>0</v>
      </c>
    </row>
    <row r="195" spans="3:14" x14ac:dyDescent="0.2">
      <c r="C195" s="35" t="str">
        <f>IF(Dati[[#This Row],[Macro attività]]&lt;&gt;"",ROW(C195)-$D$2,"")</f>
        <v/>
      </c>
      <c r="D195" s="71"/>
      <c r="E195" s="71"/>
      <c r="F195" s="71"/>
      <c r="G195" s="33" t="str">
        <f>RIGHT(Dati[Periodo],4)</f>
        <v/>
      </c>
      <c r="H195" s="72"/>
      <c r="I195" s="71"/>
      <c r="J195" s="71"/>
      <c r="K195" s="71"/>
      <c r="L195" s="71"/>
      <c r="M195" s="73"/>
      <c r="N195" s="34">
        <f t="shared" si="5"/>
        <v>0</v>
      </c>
    </row>
    <row r="196" spans="3:14" x14ac:dyDescent="0.2">
      <c r="C196" s="35" t="str">
        <f>IF(Dati[[#This Row],[Macro attività]]&lt;&gt;"",ROW(C196)-$D$2,"")</f>
        <v/>
      </c>
      <c r="D196" s="71"/>
      <c r="E196" s="71"/>
      <c r="F196" s="71"/>
      <c r="G196" s="33" t="str">
        <f>RIGHT(Dati[Periodo],4)</f>
        <v/>
      </c>
      <c r="H196" s="72"/>
      <c r="I196" s="71"/>
      <c r="J196" s="71"/>
      <c r="K196" s="71"/>
      <c r="L196" s="71"/>
      <c r="M196" s="73"/>
      <c r="N196" s="34">
        <f t="shared" si="5"/>
        <v>0</v>
      </c>
    </row>
    <row r="197" spans="3:14" x14ac:dyDescent="0.2">
      <c r="C197" s="35" t="str">
        <f>IF(Dati[[#This Row],[Macro attività]]&lt;&gt;"",ROW(C197)-$D$2,"")</f>
        <v/>
      </c>
      <c r="D197" s="71"/>
      <c r="E197" s="71"/>
      <c r="F197" s="71"/>
      <c r="G197" s="33" t="str">
        <f>RIGHT(Dati[Periodo],4)</f>
        <v/>
      </c>
      <c r="H197" s="72"/>
      <c r="I197" s="71"/>
      <c r="J197" s="71"/>
      <c r="K197" s="71"/>
      <c r="L197" s="71"/>
      <c r="M197" s="73"/>
      <c r="N197" s="34">
        <f t="shared" si="5"/>
        <v>0</v>
      </c>
    </row>
    <row r="198" spans="3:14" x14ac:dyDescent="0.2">
      <c r="C198" s="35" t="str">
        <f>IF(Dati[[#This Row],[Macro attività]]&lt;&gt;"",ROW(C198)-$D$2,"")</f>
        <v/>
      </c>
      <c r="D198" s="71"/>
      <c r="E198" s="71"/>
      <c r="F198" s="71"/>
      <c r="G198" s="33" t="str">
        <f>RIGHT(Dati[Periodo],4)</f>
        <v/>
      </c>
      <c r="H198" s="72"/>
      <c r="I198" s="71"/>
      <c r="J198" s="71"/>
      <c r="K198" s="71"/>
      <c r="L198" s="71"/>
      <c r="M198" s="73"/>
      <c r="N198" s="34">
        <f t="shared" si="5"/>
        <v>0</v>
      </c>
    </row>
    <row r="199" spans="3:14" x14ac:dyDescent="0.2">
      <c r="C199" s="35" t="str">
        <f>IF(Dati[[#This Row],[Macro attività]]&lt;&gt;"",ROW(C199)-$D$2,"")</f>
        <v/>
      </c>
      <c r="D199" s="71"/>
      <c r="E199" s="71"/>
      <c r="F199" s="71"/>
      <c r="G199" s="33" t="str">
        <f>RIGHT(Dati[Periodo],4)</f>
        <v/>
      </c>
      <c r="H199" s="72"/>
      <c r="I199" s="71"/>
      <c r="J199" s="71"/>
      <c r="K199" s="71"/>
      <c r="L199" s="71"/>
      <c r="M199" s="73"/>
      <c r="N199" s="34">
        <f t="shared" si="5"/>
        <v>0</v>
      </c>
    </row>
    <row r="200" spans="3:14" x14ac:dyDescent="0.2">
      <c r="C200" s="35" t="str">
        <f>IF(Dati[[#This Row],[Macro attività]]&lt;&gt;"",ROW(C200)-$D$2,"")</f>
        <v/>
      </c>
      <c r="D200" s="71"/>
      <c r="E200" s="71"/>
      <c r="F200" s="71"/>
      <c r="G200" s="33" t="str">
        <f>RIGHT(Dati[Periodo],4)</f>
        <v/>
      </c>
      <c r="H200" s="72"/>
      <c r="I200" s="71"/>
      <c r="J200" s="71"/>
      <c r="K200" s="71"/>
      <c r="L200" s="71"/>
      <c r="M200" s="73"/>
      <c r="N200" s="34">
        <f t="shared" si="5"/>
        <v>0</v>
      </c>
    </row>
    <row r="201" spans="3:14" x14ac:dyDescent="0.2">
      <c r="C201" s="35" t="str">
        <f>IF(Dati[[#This Row],[Macro attività]]&lt;&gt;"",ROW(C201)-$D$2,"")</f>
        <v/>
      </c>
      <c r="D201" s="71"/>
      <c r="E201" s="71"/>
      <c r="F201" s="71"/>
      <c r="G201" s="33" t="str">
        <f>RIGHT(Dati[Periodo],4)</f>
        <v/>
      </c>
      <c r="H201" s="72"/>
      <c r="I201" s="71"/>
      <c r="J201" s="71"/>
      <c r="K201" s="71"/>
      <c r="L201" s="71"/>
      <c r="M201" s="73"/>
      <c r="N201" s="34">
        <f t="shared" ref="N201:N264" si="6">L201*M201</f>
        <v>0</v>
      </c>
    </row>
    <row r="202" spans="3:14" x14ac:dyDescent="0.2">
      <c r="C202" s="35" t="str">
        <f>IF(Dati[[#This Row],[Macro attività]]&lt;&gt;"",ROW(C202)-$D$2,"")</f>
        <v/>
      </c>
      <c r="D202" s="71"/>
      <c r="E202" s="71"/>
      <c r="F202" s="71"/>
      <c r="G202" s="33" t="str">
        <f>RIGHT(Dati[Periodo],4)</f>
        <v/>
      </c>
      <c r="H202" s="72"/>
      <c r="I202" s="71"/>
      <c r="J202" s="71"/>
      <c r="K202" s="71"/>
      <c r="L202" s="71"/>
      <c r="M202" s="73"/>
      <c r="N202" s="34">
        <f t="shared" si="6"/>
        <v>0</v>
      </c>
    </row>
    <row r="203" spans="3:14" x14ac:dyDescent="0.2">
      <c r="C203" s="35" t="str">
        <f>IF(Dati[[#This Row],[Macro attività]]&lt;&gt;"",ROW(C203)-$D$2,"")</f>
        <v/>
      </c>
      <c r="D203" s="71"/>
      <c r="E203" s="71"/>
      <c r="F203" s="71"/>
      <c r="G203" s="33" t="str">
        <f>RIGHT(Dati[Periodo],4)</f>
        <v/>
      </c>
      <c r="H203" s="72"/>
      <c r="I203" s="71"/>
      <c r="J203" s="71"/>
      <c r="K203" s="71"/>
      <c r="L203" s="71"/>
      <c r="M203" s="73"/>
      <c r="N203" s="34">
        <f t="shared" si="6"/>
        <v>0</v>
      </c>
    </row>
    <row r="204" spans="3:14" x14ac:dyDescent="0.2">
      <c r="C204" s="35" t="str">
        <f>IF(Dati[[#This Row],[Macro attività]]&lt;&gt;"",ROW(C204)-$D$2,"")</f>
        <v/>
      </c>
      <c r="D204" s="71"/>
      <c r="E204" s="71"/>
      <c r="F204" s="71"/>
      <c r="G204" s="33" t="str">
        <f>RIGHT(Dati[Periodo],4)</f>
        <v/>
      </c>
      <c r="H204" s="72"/>
      <c r="I204" s="71"/>
      <c r="J204" s="71"/>
      <c r="K204" s="71"/>
      <c r="L204" s="71"/>
      <c r="M204" s="73"/>
      <c r="N204" s="34">
        <f t="shared" si="6"/>
        <v>0</v>
      </c>
    </row>
    <row r="205" spans="3:14" x14ac:dyDescent="0.2">
      <c r="C205" s="35" t="str">
        <f>IF(Dati[[#This Row],[Macro attività]]&lt;&gt;"",ROW(C205)-$D$2,"")</f>
        <v/>
      </c>
      <c r="D205" s="71"/>
      <c r="E205" s="71"/>
      <c r="F205" s="71"/>
      <c r="G205" s="33" t="str">
        <f>RIGHT(Dati[Periodo],4)</f>
        <v/>
      </c>
      <c r="H205" s="72"/>
      <c r="I205" s="71"/>
      <c r="J205" s="71"/>
      <c r="K205" s="71"/>
      <c r="L205" s="71"/>
      <c r="M205" s="73"/>
      <c r="N205" s="34">
        <f t="shared" si="6"/>
        <v>0</v>
      </c>
    </row>
    <row r="206" spans="3:14" x14ac:dyDescent="0.2">
      <c r="C206" s="35" t="str">
        <f>IF(Dati[[#This Row],[Macro attività]]&lt;&gt;"",ROW(C206)-$D$2,"")</f>
        <v/>
      </c>
      <c r="D206" s="71"/>
      <c r="E206" s="71"/>
      <c r="F206" s="71"/>
      <c r="G206" s="33" t="str">
        <f>RIGHT(Dati[Periodo],4)</f>
        <v/>
      </c>
      <c r="H206" s="72"/>
      <c r="I206" s="71"/>
      <c r="J206" s="71"/>
      <c r="K206" s="71"/>
      <c r="L206" s="71"/>
      <c r="M206" s="73"/>
      <c r="N206" s="34">
        <f t="shared" si="6"/>
        <v>0</v>
      </c>
    </row>
    <row r="207" spans="3:14" x14ac:dyDescent="0.2">
      <c r="C207" s="35" t="str">
        <f>IF(Dati[[#This Row],[Macro attività]]&lt;&gt;"",ROW(C207)-$D$2,"")</f>
        <v/>
      </c>
      <c r="D207" s="71"/>
      <c r="E207" s="71"/>
      <c r="F207" s="71"/>
      <c r="G207" s="33" t="str">
        <f>RIGHT(Dati[Periodo],4)</f>
        <v/>
      </c>
      <c r="H207" s="72"/>
      <c r="I207" s="71"/>
      <c r="J207" s="71"/>
      <c r="K207" s="71"/>
      <c r="L207" s="71"/>
      <c r="M207" s="73"/>
      <c r="N207" s="34">
        <f t="shared" si="6"/>
        <v>0</v>
      </c>
    </row>
    <row r="208" spans="3:14" x14ac:dyDescent="0.2">
      <c r="C208" s="35" t="str">
        <f>IF(Dati[[#This Row],[Macro attività]]&lt;&gt;"",ROW(C208)-$D$2,"")</f>
        <v/>
      </c>
      <c r="D208" s="71"/>
      <c r="E208" s="71"/>
      <c r="F208" s="71"/>
      <c r="G208" s="33" t="str">
        <f>RIGHT(Dati[Periodo],4)</f>
        <v/>
      </c>
      <c r="H208" s="72"/>
      <c r="I208" s="71"/>
      <c r="J208" s="71"/>
      <c r="K208" s="71"/>
      <c r="L208" s="71"/>
      <c r="M208" s="73"/>
      <c r="N208" s="34">
        <f t="shared" si="6"/>
        <v>0</v>
      </c>
    </row>
    <row r="209" spans="3:14" x14ac:dyDescent="0.2">
      <c r="C209" s="35" t="str">
        <f>IF(Dati[[#This Row],[Macro attività]]&lt;&gt;"",ROW(C209)-$D$2,"")</f>
        <v/>
      </c>
      <c r="D209" s="71"/>
      <c r="E209" s="71"/>
      <c r="F209" s="71"/>
      <c r="G209" s="33" t="str">
        <f>RIGHT(Dati[Periodo],4)</f>
        <v/>
      </c>
      <c r="H209" s="72"/>
      <c r="I209" s="71"/>
      <c r="J209" s="71"/>
      <c r="K209" s="71"/>
      <c r="L209" s="71"/>
      <c r="M209" s="73"/>
      <c r="N209" s="34">
        <f t="shared" si="6"/>
        <v>0</v>
      </c>
    </row>
    <row r="210" spans="3:14" x14ac:dyDescent="0.2">
      <c r="C210" s="35" t="str">
        <f>IF(Dati[[#This Row],[Macro attività]]&lt;&gt;"",ROW(C210)-$D$2,"")</f>
        <v/>
      </c>
      <c r="D210" s="71"/>
      <c r="E210" s="71"/>
      <c r="F210" s="71"/>
      <c r="G210" s="33" t="str">
        <f>RIGHT(Dati[Periodo],4)</f>
        <v/>
      </c>
      <c r="H210" s="72"/>
      <c r="I210" s="71"/>
      <c r="J210" s="71"/>
      <c r="K210" s="71"/>
      <c r="L210" s="71"/>
      <c r="M210" s="73"/>
      <c r="N210" s="34">
        <f t="shared" si="6"/>
        <v>0</v>
      </c>
    </row>
    <row r="211" spans="3:14" x14ac:dyDescent="0.2">
      <c r="C211" s="35" t="str">
        <f>IF(Dati[[#This Row],[Macro attività]]&lt;&gt;"",ROW(C211)-$D$2,"")</f>
        <v/>
      </c>
      <c r="D211" s="71"/>
      <c r="E211" s="71"/>
      <c r="F211" s="71"/>
      <c r="G211" s="33" t="str">
        <f>RIGHT(Dati[Periodo],4)</f>
        <v/>
      </c>
      <c r="H211" s="72"/>
      <c r="I211" s="71"/>
      <c r="J211" s="71"/>
      <c r="K211" s="71"/>
      <c r="L211" s="71"/>
      <c r="M211" s="73"/>
      <c r="N211" s="34">
        <f t="shared" si="6"/>
        <v>0</v>
      </c>
    </row>
    <row r="212" spans="3:14" x14ac:dyDescent="0.2">
      <c r="C212" s="35" t="str">
        <f>IF(Dati[[#This Row],[Macro attività]]&lt;&gt;"",ROW(C212)-$D$2,"")</f>
        <v/>
      </c>
      <c r="D212" s="71"/>
      <c r="E212" s="71"/>
      <c r="F212" s="71"/>
      <c r="G212" s="33" t="str">
        <f>RIGHT(Dati[Periodo],4)</f>
        <v/>
      </c>
      <c r="H212" s="72"/>
      <c r="I212" s="71"/>
      <c r="J212" s="71"/>
      <c r="K212" s="71"/>
      <c r="L212" s="71"/>
      <c r="M212" s="73"/>
      <c r="N212" s="34">
        <f t="shared" si="6"/>
        <v>0</v>
      </c>
    </row>
    <row r="213" spans="3:14" x14ac:dyDescent="0.2">
      <c r="C213" s="35" t="str">
        <f>IF(Dati[[#This Row],[Macro attività]]&lt;&gt;"",ROW(C213)-$D$2,"")</f>
        <v/>
      </c>
      <c r="D213" s="71"/>
      <c r="E213" s="71"/>
      <c r="F213" s="71"/>
      <c r="G213" s="33" t="str">
        <f>RIGHT(Dati[Periodo],4)</f>
        <v/>
      </c>
      <c r="H213" s="72"/>
      <c r="I213" s="71"/>
      <c r="J213" s="71"/>
      <c r="K213" s="71"/>
      <c r="L213" s="71"/>
      <c r="M213" s="73"/>
      <c r="N213" s="34">
        <f t="shared" si="6"/>
        <v>0</v>
      </c>
    </row>
    <row r="214" spans="3:14" x14ac:dyDescent="0.2">
      <c r="C214" s="35" t="str">
        <f>IF(Dati[[#This Row],[Macro attività]]&lt;&gt;"",ROW(C214)-$D$2,"")</f>
        <v/>
      </c>
      <c r="D214" s="71"/>
      <c r="E214" s="71"/>
      <c r="F214" s="71"/>
      <c r="G214" s="33" t="str">
        <f>RIGHT(Dati[Periodo],4)</f>
        <v/>
      </c>
      <c r="H214" s="72"/>
      <c r="I214" s="71"/>
      <c r="J214" s="71"/>
      <c r="K214" s="71"/>
      <c r="L214" s="71"/>
      <c r="M214" s="73"/>
      <c r="N214" s="34">
        <f t="shared" si="6"/>
        <v>0</v>
      </c>
    </row>
    <row r="215" spans="3:14" x14ac:dyDescent="0.2">
      <c r="C215" s="35" t="str">
        <f>IF(Dati[[#This Row],[Macro attività]]&lt;&gt;"",ROW(C215)-$D$2,"")</f>
        <v/>
      </c>
      <c r="D215" s="71"/>
      <c r="E215" s="71"/>
      <c r="F215" s="71"/>
      <c r="G215" s="33" t="str">
        <f>RIGHT(Dati[Periodo],4)</f>
        <v/>
      </c>
      <c r="H215" s="72"/>
      <c r="I215" s="71"/>
      <c r="J215" s="71"/>
      <c r="K215" s="71"/>
      <c r="L215" s="71"/>
      <c r="M215" s="73"/>
      <c r="N215" s="34">
        <f t="shared" si="6"/>
        <v>0</v>
      </c>
    </row>
    <row r="216" spans="3:14" x14ac:dyDescent="0.2">
      <c r="C216" s="35" t="str">
        <f>IF(Dati[[#This Row],[Macro attività]]&lt;&gt;"",ROW(C216)-$D$2,"")</f>
        <v/>
      </c>
      <c r="D216" s="71"/>
      <c r="E216" s="71"/>
      <c r="F216" s="71"/>
      <c r="G216" s="33" t="str">
        <f>RIGHT(Dati[Periodo],4)</f>
        <v/>
      </c>
      <c r="H216" s="72"/>
      <c r="I216" s="71"/>
      <c r="J216" s="71"/>
      <c r="K216" s="71"/>
      <c r="L216" s="71"/>
      <c r="M216" s="73"/>
      <c r="N216" s="34">
        <f t="shared" si="6"/>
        <v>0</v>
      </c>
    </row>
    <row r="217" spans="3:14" x14ac:dyDescent="0.2">
      <c r="C217" s="35" t="str">
        <f>IF(Dati[[#This Row],[Macro attività]]&lt;&gt;"",ROW(C217)-$D$2,"")</f>
        <v/>
      </c>
      <c r="D217" s="71"/>
      <c r="E217" s="71"/>
      <c r="F217" s="71"/>
      <c r="G217" s="33" t="str">
        <f>RIGHT(Dati[Periodo],4)</f>
        <v/>
      </c>
      <c r="H217" s="72"/>
      <c r="I217" s="71"/>
      <c r="J217" s="71"/>
      <c r="K217" s="71"/>
      <c r="L217" s="71"/>
      <c r="M217" s="73"/>
      <c r="N217" s="34">
        <f t="shared" si="6"/>
        <v>0</v>
      </c>
    </row>
    <row r="218" spans="3:14" x14ac:dyDescent="0.2">
      <c r="C218" s="35" t="str">
        <f>IF(Dati[[#This Row],[Macro attività]]&lt;&gt;"",ROW(C218)-$D$2,"")</f>
        <v/>
      </c>
      <c r="D218" s="71"/>
      <c r="E218" s="71"/>
      <c r="F218" s="71"/>
      <c r="G218" s="33" t="str">
        <f>RIGHT(Dati[Periodo],4)</f>
        <v/>
      </c>
      <c r="H218" s="72"/>
      <c r="I218" s="71"/>
      <c r="J218" s="71"/>
      <c r="K218" s="71"/>
      <c r="L218" s="71"/>
      <c r="M218" s="73"/>
      <c r="N218" s="34">
        <f t="shared" si="6"/>
        <v>0</v>
      </c>
    </row>
    <row r="219" spans="3:14" x14ac:dyDescent="0.2">
      <c r="C219" s="35" t="str">
        <f>IF(Dati[[#This Row],[Macro attività]]&lt;&gt;"",ROW(C219)-$D$2,"")</f>
        <v/>
      </c>
      <c r="D219" s="71"/>
      <c r="E219" s="71"/>
      <c r="F219" s="71"/>
      <c r="G219" s="33" t="str">
        <f>RIGHT(Dati[Periodo],4)</f>
        <v/>
      </c>
      <c r="H219" s="72"/>
      <c r="I219" s="71"/>
      <c r="J219" s="71"/>
      <c r="K219" s="71"/>
      <c r="L219" s="71"/>
      <c r="M219" s="73"/>
      <c r="N219" s="34">
        <f t="shared" si="6"/>
        <v>0</v>
      </c>
    </row>
    <row r="220" spans="3:14" x14ac:dyDescent="0.2">
      <c r="C220" s="35" t="str">
        <f>IF(Dati[[#This Row],[Macro attività]]&lt;&gt;"",ROW(C220)-$D$2,"")</f>
        <v/>
      </c>
      <c r="D220" s="71"/>
      <c r="E220" s="71"/>
      <c r="F220" s="71"/>
      <c r="G220" s="33" t="str">
        <f>RIGHT(Dati[Periodo],4)</f>
        <v/>
      </c>
      <c r="H220" s="72"/>
      <c r="I220" s="71"/>
      <c r="J220" s="71"/>
      <c r="K220" s="71"/>
      <c r="L220" s="71"/>
      <c r="M220" s="73"/>
      <c r="N220" s="34">
        <f t="shared" si="6"/>
        <v>0</v>
      </c>
    </row>
    <row r="221" spans="3:14" x14ac:dyDescent="0.2">
      <c r="C221" s="35" t="str">
        <f>IF(Dati[[#This Row],[Macro attività]]&lt;&gt;"",ROW(C221)-$D$2,"")</f>
        <v/>
      </c>
      <c r="D221" s="71"/>
      <c r="E221" s="71"/>
      <c r="F221" s="71"/>
      <c r="G221" s="33" t="str">
        <f>RIGHT(Dati[Periodo],4)</f>
        <v/>
      </c>
      <c r="H221" s="72"/>
      <c r="I221" s="71"/>
      <c r="J221" s="71"/>
      <c r="K221" s="71"/>
      <c r="L221" s="71"/>
      <c r="M221" s="73"/>
      <c r="N221" s="34">
        <f t="shared" si="6"/>
        <v>0</v>
      </c>
    </row>
    <row r="222" spans="3:14" x14ac:dyDescent="0.2">
      <c r="C222" s="35" t="str">
        <f>IF(Dati[[#This Row],[Macro attività]]&lt;&gt;"",ROW(C222)-$D$2,"")</f>
        <v/>
      </c>
      <c r="D222" s="71"/>
      <c r="E222" s="71"/>
      <c r="F222" s="71"/>
      <c r="G222" s="33" t="str">
        <f>RIGHT(Dati[Periodo],4)</f>
        <v/>
      </c>
      <c r="H222" s="72"/>
      <c r="I222" s="71"/>
      <c r="J222" s="71"/>
      <c r="K222" s="71"/>
      <c r="L222" s="71"/>
      <c r="M222" s="73"/>
      <c r="N222" s="34">
        <f t="shared" si="6"/>
        <v>0</v>
      </c>
    </row>
    <row r="223" spans="3:14" x14ac:dyDescent="0.2">
      <c r="C223" s="35" t="str">
        <f>IF(Dati[[#This Row],[Macro attività]]&lt;&gt;"",ROW(C223)-$D$2,"")</f>
        <v/>
      </c>
      <c r="D223" s="71"/>
      <c r="E223" s="71"/>
      <c r="F223" s="71"/>
      <c r="G223" s="33" t="str">
        <f>RIGHT(Dati[Periodo],4)</f>
        <v/>
      </c>
      <c r="H223" s="72"/>
      <c r="I223" s="71"/>
      <c r="J223" s="71"/>
      <c r="K223" s="71"/>
      <c r="L223" s="71"/>
      <c r="M223" s="73"/>
      <c r="N223" s="34">
        <f t="shared" si="6"/>
        <v>0</v>
      </c>
    </row>
    <row r="224" spans="3:14" x14ac:dyDescent="0.2">
      <c r="C224" s="35" t="str">
        <f>IF(Dati[[#This Row],[Macro attività]]&lt;&gt;"",ROW(C224)-$D$2,"")</f>
        <v/>
      </c>
      <c r="D224" s="71"/>
      <c r="E224" s="71"/>
      <c r="F224" s="71"/>
      <c r="G224" s="33" t="str">
        <f>RIGHT(Dati[Periodo],4)</f>
        <v/>
      </c>
      <c r="H224" s="72"/>
      <c r="I224" s="71"/>
      <c r="J224" s="71"/>
      <c r="K224" s="71"/>
      <c r="L224" s="71"/>
      <c r="M224" s="73"/>
      <c r="N224" s="34">
        <f t="shared" si="6"/>
        <v>0</v>
      </c>
    </row>
    <row r="225" spans="3:14" x14ac:dyDescent="0.2">
      <c r="C225" s="35" t="str">
        <f>IF(Dati[[#This Row],[Macro attività]]&lt;&gt;"",ROW(C225)-$D$2,"")</f>
        <v/>
      </c>
      <c r="D225" s="71"/>
      <c r="E225" s="71"/>
      <c r="F225" s="71"/>
      <c r="G225" s="33" t="str">
        <f>RIGHT(Dati[Periodo],4)</f>
        <v/>
      </c>
      <c r="H225" s="72"/>
      <c r="I225" s="71"/>
      <c r="J225" s="71"/>
      <c r="K225" s="71"/>
      <c r="L225" s="71"/>
      <c r="M225" s="73"/>
      <c r="N225" s="34">
        <f t="shared" si="6"/>
        <v>0</v>
      </c>
    </row>
    <row r="226" spans="3:14" x14ac:dyDescent="0.2">
      <c r="C226" s="35" t="str">
        <f>IF(Dati[[#This Row],[Macro attività]]&lt;&gt;"",ROW(C226)-$D$2,"")</f>
        <v/>
      </c>
      <c r="D226" s="71"/>
      <c r="E226" s="71"/>
      <c r="F226" s="71"/>
      <c r="G226" s="33" t="str">
        <f>RIGHT(Dati[Periodo],4)</f>
        <v/>
      </c>
      <c r="H226" s="72"/>
      <c r="I226" s="71"/>
      <c r="J226" s="71"/>
      <c r="K226" s="71"/>
      <c r="L226" s="71"/>
      <c r="M226" s="73"/>
      <c r="N226" s="34">
        <f t="shared" si="6"/>
        <v>0</v>
      </c>
    </row>
    <row r="227" spans="3:14" x14ac:dyDescent="0.2">
      <c r="C227" s="35" t="str">
        <f>IF(Dati[[#This Row],[Macro attività]]&lt;&gt;"",ROW(C227)-$D$2,"")</f>
        <v/>
      </c>
      <c r="D227" s="71"/>
      <c r="E227" s="71"/>
      <c r="F227" s="71"/>
      <c r="G227" s="33" t="str">
        <f>RIGHT(Dati[Periodo],4)</f>
        <v/>
      </c>
      <c r="H227" s="72"/>
      <c r="I227" s="71"/>
      <c r="J227" s="71"/>
      <c r="K227" s="71"/>
      <c r="L227" s="71"/>
      <c r="M227" s="73"/>
      <c r="N227" s="34">
        <f t="shared" si="6"/>
        <v>0</v>
      </c>
    </row>
    <row r="228" spans="3:14" x14ac:dyDescent="0.2">
      <c r="C228" s="35" t="str">
        <f>IF(Dati[[#This Row],[Macro attività]]&lt;&gt;"",ROW(C228)-$D$2,"")</f>
        <v/>
      </c>
      <c r="D228" s="71"/>
      <c r="E228" s="71"/>
      <c r="F228" s="71"/>
      <c r="G228" s="33" t="str">
        <f>RIGHT(Dati[Periodo],4)</f>
        <v/>
      </c>
      <c r="H228" s="72"/>
      <c r="I228" s="71"/>
      <c r="J228" s="71"/>
      <c r="K228" s="71"/>
      <c r="L228" s="71"/>
      <c r="M228" s="73"/>
      <c r="N228" s="34">
        <f t="shared" si="6"/>
        <v>0</v>
      </c>
    </row>
    <row r="229" spans="3:14" x14ac:dyDescent="0.2">
      <c r="C229" s="35" t="str">
        <f>IF(Dati[[#This Row],[Macro attività]]&lt;&gt;"",ROW(C229)-$D$2,"")</f>
        <v/>
      </c>
      <c r="D229" s="71"/>
      <c r="E229" s="71"/>
      <c r="F229" s="71"/>
      <c r="G229" s="33" t="str">
        <f>RIGHT(Dati[Periodo],4)</f>
        <v/>
      </c>
      <c r="H229" s="72"/>
      <c r="I229" s="71"/>
      <c r="J229" s="71"/>
      <c r="K229" s="71"/>
      <c r="L229" s="71"/>
      <c r="M229" s="73"/>
      <c r="N229" s="34">
        <f t="shared" si="6"/>
        <v>0</v>
      </c>
    </row>
    <row r="230" spans="3:14" x14ac:dyDescent="0.2">
      <c r="C230" s="35" t="str">
        <f>IF(Dati[[#This Row],[Macro attività]]&lt;&gt;"",ROW(C230)-$D$2,"")</f>
        <v/>
      </c>
      <c r="D230" s="71"/>
      <c r="E230" s="71"/>
      <c r="F230" s="71"/>
      <c r="G230" s="33" t="str">
        <f>RIGHT(Dati[Periodo],4)</f>
        <v/>
      </c>
      <c r="H230" s="72"/>
      <c r="I230" s="71"/>
      <c r="J230" s="71"/>
      <c r="K230" s="71"/>
      <c r="L230" s="71"/>
      <c r="M230" s="73"/>
      <c r="N230" s="34">
        <f t="shared" si="6"/>
        <v>0</v>
      </c>
    </row>
    <row r="231" spans="3:14" x14ac:dyDescent="0.2">
      <c r="C231" s="35" t="str">
        <f>IF(Dati[[#This Row],[Macro attività]]&lt;&gt;"",ROW(C231)-$D$2,"")</f>
        <v/>
      </c>
      <c r="D231" s="71"/>
      <c r="E231" s="71"/>
      <c r="F231" s="71"/>
      <c r="G231" s="33" t="str">
        <f>RIGHT(Dati[Periodo],4)</f>
        <v/>
      </c>
      <c r="H231" s="72"/>
      <c r="I231" s="71"/>
      <c r="J231" s="71"/>
      <c r="K231" s="71"/>
      <c r="L231" s="71"/>
      <c r="M231" s="73"/>
      <c r="N231" s="34">
        <f t="shared" si="6"/>
        <v>0</v>
      </c>
    </row>
    <row r="232" spans="3:14" x14ac:dyDescent="0.2">
      <c r="C232" s="35" t="str">
        <f>IF(Dati[[#This Row],[Macro attività]]&lt;&gt;"",ROW(C232)-$D$2,"")</f>
        <v/>
      </c>
      <c r="D232" s="71"/>
      <c r="E232" s="71"/>
      <c r="F232" s="71"/>
      <c r="G232" s="33" t="str">
        <f>RIGHT(Dati[Periodo],4)</f>
        <v/>
      </c>
      <c r="H232" s="72"/>
      <c r="I232" s="71"/>
      <c r="J232" s="71"/>
      <c r="K232" s="71"/>
      <c r="L232" s="71"/>
      <c r="M232" s="73"/>
      <c r="N232" s="34">
        <f t="shared" si="6"/>
        <v>0</v>
      </c>
    </row>
    <row r="233" spans="3:14" x14ac:dyDescent="0.2">
      <c r="C233" s="35" t="str">
        <f>IF(Dati[[#This Row],[Macro attività]]&lt;&gt;"",ROW(C233)-$D$2,"")</f>
        <v/>
      </c>
      <c r="D233" s="71"/>
      <c r="E233" s="71"/>
      <c r="F233" s="71"/>
      <c r="G233" s="33" t="str">
        <f>RIGHT(Dati[Periodo],4)</f>
        <v/>
      </c>
      <c r="H233" s="72"/>
      <c r="I233" s="71"/>
      <c r="J233" s="71"/>
      <c r="K233" s="71"/>
      <c r="L233" s="71"/>
      <c r="M233" s="73"/>
      <c r="N233" s="34">
        <f t="shared" si="6"/>
        <v>0</v>
      </c>
    </row>
    <row r="234" spans="3:14" x14ac:dyDescent="0.2">
      <c r="C234" s="35" t="str">
        <f>IF(Dati[[#This Row],[Macro attività]]&lt;&gt;"",ROW(C234)-$D$2,"")</f>
        <v/>
      </c>
      <c r="D234" s="71"/>
      <c r="E234" s="71"/>
      <c r="F234" s="71"/>
      <c r="G234" s="33" t="str">
        <f>RIGHT(Dati[Periodo],4)</f>
        <v/>
      </c>
      <c r="H234" s="72"/>
      <c r="I234" s="71"/>
      <c r="J234" s="71"/>
      <c r="K234" s="71"/>
      <c r="L234" s="71"/>
      <c r="M234" s="73"/>
      <c r="N234" s="34">
        <f t="shared" si="6"/>
        <v>0</v>
      </c>
    </row>
    <row r="235" spans="3:14" x14ac:dyDescent="0.2">
      <c r="C235" s="35" t="str">
        <f>IF(Dati[[#This Row],[Macro attività]]&lt;&gt;"",ROW(C235)-$D$2,"")</f>
        <v/>
      </c>
      <c r="D235" s="71"/>
      <c r="E235" s="71"/>
      <c r="F235" s="71"/>
      <c r="G235" s="33" t="str">
        <f>RIGHT(Dati[Periodo],4)</f>
        <v/>
      </c>
      <c r="H235" s="72"/>
      <c r="I235" s="71"/>
      <c r="J235" s="71"/>
      <c r="K235" s="71"/>
      <c r="L235" s="71"/>
      <c r="M235" s="73"/>
      <c r="N235" s="34">
        <f t="shared" si="6"/>
        <v>0</v>
      </c>
    </row>
    <row r="236" spans="3:14" x14ac:dyDescent="0.2">
      <c r="C236" s="35" t="str">
        <f>IF(Dati[[#This Row],[Macro attività]]&lt;&gt;"",ROW(C236)-$D$2,"")</f>
        <v/>
      </c>
      <c r="D236" s="71"/>
      <c r="E236" s="71"/>
      <c r="F236" s="71"/>
      <c r="G236" s="33" t="str">
        <f>RIGHT(Dati[Periodo],4)</f>
        <v/>
      </c>
      <c r="H236" s="72"/>
      <c r="I236" s="71"/>
      <c r="J236" s="71"/>
      <c r="K236" s="71"/>
      <c r="L236" s="71"/>
      <c r="M236" s="73"/>
      <c r="N236" s="34">
        <f t="shared" si="6"/>
        <v>0</v>
      </c>
    </row>
    <row r="237" spans="3:14" x14ac:dyDescent="0.2">
      <c r="C237" s="35" t="str">
        <f>IF(Dati[[#This Row],[Macro attività]]&lt;&gt;"",ROW(C237)-$D$2,"")</f>
        <v/>
      </c>
      <c r="D237" s="71"/>
      <c r="E237" s="71"/>
      <c r="F237" s="71"/>
      <c r="G237" s="33" t="str">
        <f>RIGHT(Dati[Periodo],4)</f>
        <v/>
      </c>
      <c r="H237" s="72"/>
      <c r="I237" s="71"/>
      <c r="J237" s="71"/>
      <c r="K237" s="71"/>
      <c r="L237" s="71"/>
      <c r="M237" s="73"/>
      <c r="N237" s="34">
        <f t="shared" si="6"/>
        <v>0</v>
      </c>
    </row>
    <row r="238" spans="3:14" x14ac:dyDescent="0.2">
      <c r="C238" s="35" t="str">
        <f>IF(Dati[[#This Row],[Macro attività]]&lt;&gt;"",ROW(C238)-$D$2,"")</f>
        <v/>
      </c>
      <c r="D238" s="71"/>
      <c r="E238" s="71"/>
      <c r="F238" s="71"/>
      <c r="G238" s="33" t="str">
        <f>RIGHT(Dati[Periodo],4)</f>
        <v/>
      </c>
      <c r="H238" s="72"/>
      <c r="I238" s="71"/>
      <c r="J238" s="71"/>
      <c r="K238" s="71"/>
      <c r="L238" s="71"/>
      <c r="M238" s="73"/>
      <c r="N238" s="34">
        <f t="shared" si="6"/>
        <v>0</v>
      </c>
    </row>
    <row r="239" spans="3:14" x14ac:dyDescent="0.2">
      <c r="C239" s="35" t="str">
        <f>IF(Dati[[#This Row],[Macro attività]]&lt;&gt;"",ROW(C239)-$D$2,"")</f>
        <v/>
      </c>
      <c r="D239" s="71"/>
      <c r="E239" s="71"/>
      <c r="F239" s="71"/>
      <c r="G239" s="33" t="str">
        <f>RIGHT(Dati[Periodo],4)</f>
        <v/>
      </c>
      <c r="H239" s="72"/>
      <c r="I239" s="71"/>
      <c r="J239" s="71"/>
      <c r="K239" s="71"/>
      <c r="L239" s="71"/>
      <c r="M239" s="73"/>
      <c r="N239" s="34">
        <f t="shared" si="6"/>
        <v>0</v>
      </c>
    </row>
    <row r="240" spans="3:14" x14ac:dyDescent="0.2">
      <c r="C240" s="35" t="str">
        <f>IF(Dati[[#This Row],[Macro attività]]&lt;&gt;"",ROW(C240)-$D$2,"")</f>
        <v/>
      </c>
      <c r="D240" s="71"/>
      <c r="E240" s="71"/>
      <c r="F240" s="71"/>
      <c r="G240" s="33" t="str">
        <f>RIGHT(Dati[Periodo],4)</f>
        <v/>
      </c>
      <c r="H240" s="72"/>
      <c r="I240" s="71"/>
      <c r="J240" s="71"/>
      <c r="K240" s="71"/>
      <c r="L240" s="71"/>
      <c r="M240" s="73"/>
      <c r="N240" s="34">
        <f t="shared" si="6"/>
        <v>0</v>
      </c>
    </row>
    <row r="241" spans="3:14" x14ac:dyDescent="0.2">
      <c r="C241" s="35" t="str">
        <f>IF(Dati[[#This Row],[Macro attività]]&lt;&gt;"",ROW(C241)-$D$2,"")</f>
        <v/>
      </c>
      <c r="D241" s="71"/>
      <c r="E241" s="71"/>
      <c r="F241" s="71"/>
      <c r="G241" s="33" t="str">
        <f>RIGHT(Dati[Periodo],4)</f>
        <v/>
      </c>
      <c r="H241" s="72"/>
      <c r="I241" s="71"/>
      <c r="J241" s="71"/>
      <c r="K241" s="71"/>
      <c r="L241" s="71"/>
      <c r="M241" s="73"/>
      <c r="N241" s="34">
        <f t="shared" si="6"/>
        <v>0</v>
      </c>
    </row>
    <row r="242" spans="3:14" x14ac:dyDescent="0.2">
      <c r="C242" s="35" t="str">
        <f>IF(Dati[[#This Row],[Macro attività]]&lt;&gt;"",ROW(C242)-$D$2,"")</f>
        <v/>
      </c>
      <c r="D242" s="71"/>
      <c r="E242" s="71"/>
      <c r="F242" s="71"/>
      <c r="G242" s="33" t="str">
        <f>RIGHT(Dati[Periodo],4)</f>
        <v/>
      </c>
      <c r="H242" s="72"/>
      <c r="I242" s="71"/>
      <c r="J242" s="71"/>
      <c r="K242" s="71"/>
      <c r="L242" s="71"/>
      <c r="M242" s="73"/>
      <c r="N242" s="34">
        <f t="shared" si="6"/>
        <v>0</v>
      </c>
    </row>
    <row r="243" spans="3:14" x14ac:dyDescent="0.2">
      <c r="C243" s="35" t="str">
        <f>IF(Dati[[#This Row],[Macro attività]]&lt;&gt;"",ROW(C243)-$D$2,"")</f>
        <v/>
      </c>
      <c r="D243" s="71"/>
      <c r="E243" s="71"/>
      <c r="F243" s="71"/>
      <c r="G243" s="33" t="str">
        <f>RIGHT(Dati[Periodo],4)</f>
        <v/>
      </c>
      <c r="H243" s="72"/>
      <c r="I243" s="71"/>
      <c r="J243" s="71"/>
      <c r="K243" s="71"/>
      <c r="L243" s="71"/>
      <c r="M243" s="73"/>
      <c r="N243" s="34">
        <f t="shared" si="6"/>
        <v>0</v>
      </c>
    </row>
    <row r="244" spans="3:14" x14ac:dyDescent="0.2">
      <c r="C244" s="35" t="str">
        <f>IF(Dati[[#This Row],[Macro attività]]&lt;&gt;"",ROW(C244)-$D$2,"")</f>
        <v/>
      </c>
      <c r="D244" s="71"/>
      <c r="E244" s="71"/>
      <c r="F244" s="71"/>
      <c r="G244" s="33" t="str">
        <f>RIGHT(Dati[Periodo],4)</f>
        <v/>
      </c>
      <c r="H244" s="72"/>
      <c r="I244" s="71"/>
      <c r="J244" s="71"/>
      <c r="K244" s="71"/>
      <c r="L244" s="71"/>
      <c r="M244" s="73"/>
      <c r="N244" s="34">
        <f t="shared" si="6"/>
        <v>0</v>
      </c>
    </row>
    <row r="245" spans="3:14" x14ac:dyDescent="0.2">
      <c r="C245" s="35" t="str">
        <f>IF(Dati[[#This Row],[Macro attività]]&lt;&gt;"",ROW(C245)-$D$2,"")</f>
        <v/>
      </c>
      <c r="D245" s="71"/>
      <c r="E245" s="71"/>
      <c r="F245" s="71"/>
      <c r="G245" s="33" t="str">
        <f>RIGHT(Dati[Periodo],4)</f>
        <v/>
      </c>
      <c r="H245" s="72"/>
      <c r="I245" s="71"/>
      <c r="J245" s="71"/>
      <c r="K245" s="71"/>
      <c r="L245" s="71"/>
      <c r="M245" s="73"/>
      <c r="N245" s="34">
        <f t="shared" si="6"/>
        <v>0</v>
      </c>
    </row>
    <row r="246" spans="3:14" x14ac:dyDescent="0.2">
      <c r="C246" s="35" t="str">
        <f>IF(Dati[[#This Row],[Macro attività]]&lt;&gt;"",ROW(C246)-$D$2,"")</f>
        <v/>
      </c>
      <c r="D246" s="71"/>
      <c r="E246" s="71"/>
      <c r="F246" s="71"/>
      <c r="G246" s="33" t="str">
        <f>RIGHT(Dati[Periodo],4)</f>
        <v/>
      </c>
      <c r="H246" s="72"/>
      <c r="I246" s="71"/>
      <c r="J246" s="71"/>
      <c r="K246" s="71"/>
      <c r="L246" s="71"/>
      <c r="M246" s="73"/>
      <c r="N246" s="34">
        <f t="shared" si="6"/>
        <v>0</v>
      </c>
    </row>
    <row r="247" spans="3:14" x14ac:dyDescent="0.2">
      <c r="C247" s="35" t="str">
        <f>IF(Dati[[#This Row],[Macro attività]]&lt;&gt;"",ROW(C247)-$D$2,"")</f>
        <v/>
      </c>
      <c r="D247" s="71"/>
      <c r="E247" s="71"/>
      <c r="F247" s="71"/>
      <c r="G247" s="33" t="str">
        <f>RIGHT(Dati[Periodo],4)</f>
        <v/>
      </c>
      <c r="H247" s="72"/>
      <c r="I247" s="71"/>
      <c r="J247" s="71"/>
      <c r="K247" s="71"/>
      <c r="L247" s="71"/>
      <c r="M247" s="73"/>
      <c r="N247" s="34">
        <f t="shared" si="6"/>
        <v>0</v>
      </c>
    </row>
    <row r="248" spans="3:14" x14ac:dyDescent="0.2">
      <c r="C248" s="35" t="str">
        <f>IF(Dati[[#This Row],[Macro attività]]&lt;&gt;"",ROW(C248)-$D$2,"")</f>
        <v/>
      </c>
      <c r="D248" s="71"/>
      <c r="E248" s="71"/>
      <c r="F248" s="71"/>
      <c r="G248" s="33" t="str">
        <f>RIGHT(Dati[Periodo],4)</f>
        <v/>
      </c>
      <c r="H248" s="72"/>
      <c r="I248" s="71"/>
      <c r="J248" s="71"/>
      <c r="K248" s="71"/>
      <c r="L248" s="71"/>
      <c r="M248" s="73"/>
      <c r="N248" s="34">
        <f t="shared" si="6"/>
        <v>0</v>
      </c>
    </row>
    <row r="249" spans="3:14" x14ac:dyDescent="0.2">
      <c r="C249" s="35" t="str">
        <f>IF(Dati[[#This Row],[Macro attività]]&lt;&gt;"",ROW(C249)-$D$2,"")</f>
        <v/>
      </c>
      <c r="D249" s="71"/>
      <c r="E249" s="71"/>
      <c r="F249" s="71"/>
      <c r="G249" s="33" t="str">
        <f>RIGHT(Dati[Periodo],4)</f>
        <v/>
      </c>
      <c r="H249" s="72"/>
      <c r="I249" s="71"/>
      <c r="J249" s="71"/>
      <c r="K249" s="71"/>
      <c r="L249" s="71"/>
      <c r="M249" s="73"/>
      <c r="N249" s="34">
        <f t="shared" si="6"/>
        <v>0</v>
      </c>
    </row>
    <row r="250" spans="3:14" x14ac:dyDescent="0.2">
      <c r="C250" s="35" t="str">
        <f>IF(Dati[[#This Row],[Macro attività]]&lt;&gt;"",ROW(C250)-$D$2,"")</f>
        <v/>
      </c>
      <c r="D250" s="71"/>
      <c r="E250" s="71"/>
      <c r="F250" s="71"/>
      <c r="G250" s="33" t="str">
        <f>RIGHT(Dati[Periodo],4)</f>
        <v/>
      </c>
      <c r="H250" s="72"/>
      <c r="I250" s="71"/>
      <c r="J250" s="71"/>
      <c r="K250" s="71"/>
      <c r="L250" s="71"/>
      <c r="M250" s="73"/>
      <c r="N250" s="34">
        <f t="shared" si="6"/>
        <v>0</v>
      </c>
    </row>
    <row r="251" spans="3:14" x14ac:dyDescent="0.2">
      <c r="C251" s="35" t="str">
        <f>IF(Dati[[#This Row],[Macro attività]]&lt;&gt;"",ROW(C251)-$D$2,"")</f>
        <v/>
      </c>
      <c r="D251" s="71"/>
      <c r="E251" s="71"/>
      <c r="F251" s="71"/>
      <c r="G251" s="33" t="str">
        <f>RIGHT(Dati[Periodo],4)</f>
        <v/>
      </c>
      <c r="H251" s="72"/>
      <c r="I251" s="71"/>
      <c r="J251" s="71"/>
      <c r="K251" s="71"/>
      <c r="L251" s="71"/>
      <c r="M251" s="73"/>
      <c r="N251" s="34">
        <f t="shared" si="6"/>
        <v>0</v>
      </c>
    </row>
    <row r="252" spans="3:14" x14ac:dyDescent="0.2">
      <c r="C252" s="35" t="str">
        <f>IF(Dati[[#This Row],[Macro attività]]&lt;&gt;"",ROW(C252)-$D$2,"")</f>
        <v/>
      </c>
      <c r="D252" s="71"/>
      <c r="E252" s="71"/>
      <c r="F252" s="71"/>
      <c r="G252" s="33" t="str">
        <f>RIGHT(Dati[Periodo],4)</f>
        <v/>
      </c>
      <c r="H252" s="72"/>
      <c r="I252" s="71"/>
      <c r="J252" s="71"/>
      <c r="K252" s="71"/>
      <c r="L252" s="71"/>
      <c r="M252" s="73"/>
      <c r="N252" s="34">
        <f t="shared" si="6"/>
        <v>0</v>
      </c>
    </row>
    <row r="253" spans="3:14" x14ac:dyDescent="0.2">
      <c r="C253" s="35" t="str">
        <f>IF(Dati[[#This Row],[Macro attività]]&lt;&gt;"",ROW(C253)-$D$2,"")</f>
        <v/>
      </c>
      <c r="D253" s="71"/>
      <c r="E253" s="71"/>
      <c r="F253" s="71"/>
      <c r="G253" s="33" t="str">
        <f>RIGHT(Dati[Periodo],4)</f>
        <v/>
      </c>
      <c r="H253" s="72"/>
      <c r="I253" s="71"/>
      <c r="J253" s="71"/>
      <c r="K253" s="71"/>
      <c r="L253" s="71"/>
      <c r="M253" s="73"/>
      <c r="N253" s="34">
        <f t="shared" si="6"/>
        <v>0</v>
      </c>
    </row>
    <row r="254" spans="3:14" x14ac:dyDescent="0.2">
      <c r="C254" s="35" t="str">
        <f>IF(Dati[[#This Row],[Macro attività]]&lt;&gt;"",ROW(C254)-$D$2,"")</f>
        <v/>
      </c>
      <c r="D254" s="71"/>
      <c r="E254" s="71"/>
      <c r="F254" s="71"/>
      <c r="G254" s="33" t="str">
        <f>RIGHT(Dati[Periodo],4)</f>
        <v/>
      </c>
      <c r="H254" s="72"/>
      <c r="I254" s="71"/>
      <c r="J254" s="71"/>
      <c r="K254" s="71"/>
      <c r="L254" s="71"/>
      <c r="M254" s="73"/>
      <c r="N254" s="34">
        <f t="shared" si="6"/>
        <v>0</v>
      </c>
    </row>
    <row r="255" spans="3:14" x14ac:dyDescent="0.2">
      <c r="C255" s="35" t="str">
        <f>IF(Dati[[#This Row],[Macro attività]]&lt;&gt;"",ROW(C255)-$D$2,"")</f>
        <v/>
      </c>
      <c r="D255" s="71"/>
      <c r="E255" s="71"/>
      <c r="F255" s="71"/>
      <c r="G255" s="33" t="str">
        <f>RIGHT(Dati[Periodo],4)</f>
        <v/>
      </c>
      <c r="H255" s="72"/>
      <c r="I255" s="71"/>
      <c r="J255" s="71"/>
      <c r="K255" s="71"/>
      <c r="L255" s="71"/>
      <c r="M255" s="73"/>
      <c r="N255" s="34">
        <f t="shared" si="6"/>
        <v>0</v>
      </c>
    </row>
    <row r="256" spans="3:14" x14ac:dyDescent="0.2">
      <c r="C256" s="35" t="str">
        <f>IF(Dati[[#This Row],[Macro attività]]&lt;&gt;"",ROW(C256)-$D$2,"")</f>
        <v/>
      </c>
      <c r="D256" s="71"/>
      <c r="E256" s="71"/>
      <c r="F256" s="71"/>
      <c r="G256" s="33" t="str">
        <f>RIGHT(Dati[Periodo],4)</f>
        <v/>
      </c>
      <c r="H256" s="72"/>
      <c r="I256" s="71"/>
      <c r="J256" s="71"/>
      <c r="K256" s="71"/>
      <c r="L256" s="71"/>
      <c r="M256" s="73"/>
      <c r="N256" s="34">
        <f t="shared" si="6"/>
        <v>0</v>
      </c>
    </row>
    <row r="257" spans="3:14" x14ac:dyDescent="0.2">
      <c r="C257" s="35" t="str">
        <f>IF(Dati[[#This Row],[Macro attività]]&lt;&gt;"",ROW(C257)-$D$2,"")</f>
        <v/>
      </c>
      <c r="D257" s="71"/>
      <c r="E257" s="71"/>
      <c r="F257" s="71"/>
      <c r="G257" s="33" t="str">
        <f>RIGHT(Dati[Periodo],4)</f>
        <v/>
      </c>
      <c r="H257" s="72"/>
      <c r="I257" s="71"/>
      <c r="J257" s="71"/>
      <c r="K257" s="71"/>
      <c r="L257" s="71"/>
      <c r="M257" s="73"/>
      <c r="N257" s="34">
        <f t="shared" si="6"/>
        <v>0</v>
      </c>
    </row>
    <row r="258" spans="3:14" x14ac:dyDescent="0.2">
      <c r="C258" s="35" t="str">
        <f>IF(Dati[[#This Row],[Macro attività]]&lt;&gt;"",ROW(C258)-$D$2,"")</f>
        <v/>
      </c>
      <c r="D258" s="71"/>
      <c r="E258" s="71"/>
      <c r="F258" s="71"/>
      <c r="G258" s="33" t="str">
        <f>RIGHT(Dati[Periodo],4)</f>
        <v/>
      </c>
      <c r="H258" s="72"/>
      <c r="I258" s="71"/>
      <c r="J258" s="71"/>
      <c r="K258" s="71"/>
      <c r="L258" s="71"/>
      <c r="M258" s="73"/>
      <c r="N258" s="34">
        <f t="shared" si="6"/>
        <v>0</v>
      </c>
    </row>
    <row r="259" spans="3:14" x14ac:dyDescent="0.2">
      <c r="C259" s="35" t="str">
        <f>IF(Dati[[#This Row],[Macro attività]]&lt;&gt;"",ROW(C259)-$D$2,"")</f>
        <v/>
      </c>
      <c r="D259" s="71"/>
      <c r="E259" s="71"/>
      <c r="F259" s="71"/>
      <c r="G259" s="33" t="str">
        <f>RIGHT(Dati[Periodo],4)</f>
        <v/>
      </c>
      <c r="H259" s="72"/>
      <c r="I259" s="71"/>
      <c r="J259" s="71"/>
      <c r="K259" s="71"/>
      <c r="L259" s="71"/>
      <c r="M259" s="73"/>
      <c r="N259" s="34">
        <f t="shared" si="6"/>
        <v>0</v>
      </c>
    </row>
    <row r="260" spans="3:14" x14ac:dyDescent="0.2">
      <c r="C260" s="35" t="str">
        <f>IF(Dati[[#This Row],[Macro attività]]&lt;&gt;"",ROW(C260)-$D$2,"")</f>
        <v/>
      </c>
      <c r="D260" s="71"/>
      <c r="E260" s="71"/>
      <c r="F260" s="71"/>
      <c r="G260" s="33" t="str">
        <f>RIGHT(Dati[Periodo],4)</f>
        <v/>
      </c>
      <c r="H260" s="72"/>
      <c r="I260" s="71"/>
      <c r="J260" s="71"/>
      <c r="K260" s="71"/>
      <c r="L260" s="71"/>
      <c r="M260" s="73"/>
      <c r="N260" s="34">
        <f t="shared" si="6"/>
        <v>0</v>
      </c>
    </row>
    <row r="261" spans="3:14" x14ac:dyDescent="0.2">
      <c r="C261" s="35" t="str">
        <f>IF(Dati[[#This Row],[Macro attività]]&lt;&gt;"",ROW(C261)-$D$2,"")</f>
        <v/>
      </c>
      <c r="D261" s="71"/>
      <c r="E261" s="71"/>
      <c r="F261" s="71"/>
      <c r="G261" s="33" t="str">
        <f>RIGHT(Dati[Periodo],4)</f>
        <v/>
      </c>
      <c r="H261" s="72"/>
      <c r="I261" s="71"/>
      <c r="J261" s="71"/>
      <c r="K261" s="71"/>
      <c r="L261" s="71"/>
      <c r="M261" s="73"/>
      <c r="N261" s="34">
        <f t="shared" si="6"/>
        <v>0</v>
      </c>
    </row>
    <row r="262" spans="3:14" x14ac:dyDescent="0.2">
      <c r="C262" s="35" t="str">
        <f>IF(Dati[[#This Row],[Macro attività]]&lt;&gt;"",ROW(C262)-$D$2,"")</f>
        <v/>
      </c>
      <c r="D262" s="71"/>
      <c r="E262" s="71"/>
      <c r="F262" s="71"/>
      <c r="G262" s="33" t="str">
        <f>RIGHT(Dati[Periodo],4)</f>
        <v/>
      </c>
      <c r="H262" s="72"/>
      <c r="I262" s="71"/>
      <c r="J262" s="71"/>
      <c r="K262" s="71"/>
      <c r="L262" s="71"/>
      <c r="M262" s="73"/>
      <c r="N262" s="34">
        <f t="shared" si="6"/>
        <v>0</v>
      </c>
    </row>
    <row r="263" spans="3:14" x14ac:dyDescent="0.2">
      <c r="C263" s="35" t="str">
        <f>IF(Dati[[#This Row],[Macro attività]]&lt;&gt;"",ROW(C263)-$D$2,"")</f>
        <v/>
      </c>
      <c r="D263" s="71"/>
      <c r="E263" s="71"/>
      <c r="F263" s="71"/>
      <c r="G263" s="33" t="str">
        <f>RIGHT(Dati[Periodo],4)</f>
        <v/>
      </c>
      <c r="H263" s="72"/>
      <c r="I263" s="71"/>
      <c r="J263" s="71"/>
      <c r="K263" s="71"/>
      <c r="L263" s="71"/>
      <c r="M263" s="73"/>
      <c r="N263" s="34">
        <f t="shared" si="6"/>
        <v>0</v>
      </c>
    </row>
    <row r="264" spans="3:14" x14ac:dyDescent="0.2">
      <c r="C264" s="35" t="str">
        <f>IF(Dati[[#This Row],[Macro attività]]&lt;&gt;"",ROW(C264)-$D$2,"")</f>
        <v/>
      </c>
      <c r="D264" s="71"/>
      <c r="E264" s="71"/>
      <c r="F264" s="71"/>
      <c r="G264" s="33" t="str">
        <f>RIGHT(Dati[Periodo],4)</f>
        <v/>
      </c>
      <c r="H264" s="72"/>
      <c r="I264" s="71"/>
      <c r="J264" s="71"/>
      <c r="K264" s="71"/>
      <c r="L264" s="71"/>
      <c r="M264" s="73"/>
      <c r="N264" s="34">
        <f t="shared" si="6"/>
        <v>0</v>
      </c>
    </row>
    <row r="265" spans="3:14" x14ac:dyDescent="0.2">
      <c r="C265" s="35" t="str">
        <f>IF(Dati[[#This Row],[Macro attività]]&lt;&gt;"",ROW(C265)-$D$2,"")</f>
        <v/>
      </c>
      <c r="D265" s="71"/>
      <c r="E265" s="71"/>
      <c r="F265" s="71"/>
      <c r="G265" s="33" t="str">
        <f>RIGHT(Dati[Periodo],4)</f>
        <v/>
      </c>
      <c r="H265" s="72"/>
      <c r="I265" s="71"/>
      <c r="J265" s="71"/>
      <c r="K265" s="71"/>
      <c r="L265" s="71"/>
      <c r="M265" s="73"/>
      <c r="N265" s="34">
        <f t="shared" ref="N265:N328" si="7">L265*M265</f>
        <v>0</v>
      </c>
    </row>
    <row r="266" spans="3:14" x14ac:dyDescent="0.2">
      <c r="C266" s="35" t="str">
        <f>IF(Dati[[#This Row],[Macro attività]]&lt;&gt;"",ROW(C266)-$D$2,"")</f>
        <v/>
      </c>
      <c r="D266" s="71"/>
      <c r="E266" s="71"/>
      <c r="F266" s="71"/>
      <c r="G266" s="33" t="str">
        <f>RIGHT(Dati[Periodo],4)</f>
        <v/>
      </c>
      <c r="H266" s="72"/>
      <c r="I266" s="71"/>
      <c r="J266" s="71"/>
      <c r="K266" s="71"/>
      <c r="L266" s="71"/>
      <c r="M266" s="73"/>
      <c r="N266" s="34">
        <f t="shared" si="7"/>
        <v>0</v>
      </c>
    </row>
    <row r="267" spans="3:14" x14ac:dyDescent="0.2">
      <c r="C267" s="35" t="str">
        <f>IF(Dati[[#This Row],[Macro attività]]&lt;&gt;"",ROW(C267)-$D$2,"")</f>
        <v/>
      </c>
      <c r="D267" s="71"/>
      <c r="E267" s="71"/>
      <c r="F267" s="71"/>
      <c r="G267" s="33" t="str">
        <f>RIGHT(Dati[Periodo],4)</f>
        <v/>
      </c>
      <c r="H267" s="72"/>
      <c r="I267" s="71"/>
      <c r="J267" s="71"/>
      <c r="K267" s="71"/>
      <c r="L267" s="71"/>
      <c r="M267" s="73"/>
      <c r="N267" s="34">
        <f t="shared" si="7"/>
        <v>0</v>
      </c>
    </row>
    <row r="268" spans="3:14" x14ac:dyDescent="0.2">
      <c r="C268" s="35" t="str">
        <f>IF(Dati[[#This Row],[Macro attività]]&lt;&gt;"",ROW(C268)-$D$2,"")</f>
        <v/>
      </c>
      <c r="D268" s="71"/>
      <c r="E268" s="71"/>
      <c r="F268" s="71"/>
      <c r="G268" s="33" t="str">
        <f>RIGHT(Dati[Periodo],4)</f>
        <v/>
      </c>
      <c r="H268" s="72"/>
      <c r="I268" s="71"/>
      <c r="J268" s="71"/>
      <c r="K268" s="71"/>
      <c r="L268" s="71"/>
      <c r="M268" s="73"/>
      <c r="N268" s="34">
        <f t="shared" si="7"/>
        <v>0</v>
      </c>
    </row>
    <row r="269" spans="3:14" x14ac:dyDescent="0.2">
      <c r="C269" s="35" t="str">
        <f>IF(Dati[[#This Row],[Macro attività]]&lt;&gt;"",ROW(C269)-$D$2,"")</f>
        <v/>
      </c>
      <c r="D269" s="71"/>
      <c r="E269" s="71"/>
      <c r="F269" s="71"/>
      <c r="G269" s="33" t="str">
        <f>RIGHT(Dati[Periodo],4)</f>
        <v/>
      </c>
      <c r="H269" s="72"/>
      <c r="I269" s="71"/>
      <c r="J269" s="71"/>
      <c r="K269" s="71"/>
      <c r="L269" s="71"/>
      <c r="M269" s="73"/>
      <c r="N269" s="34">
        <f t="shared" si="7"/>
        <v>0</v>
      </c>
    </row>
    <row r="270" spans="3:14" x14ac:dyDescent="0.2">
      <c r="C270" s="35" t="str">
        <f>IF(Dati[[#This Row],[Macro attività]]&lt;&gt;"",ROW(C270)-$D$2,"")</f>
        <v/>
      </c>
      <c r="D270" s="71"/>
      <c r="E270" s="71"/>
      <c r="F270" s="71"/>
      <c r="G270" s="33" t="str">
        <f>RIGHT(Dati[Periodo],4)</f>
        <v/>
      </c>
      <c r="H270" s="72"/>
      <c r="I270" s="71"/>
      <c r="J270" s="71"/>
      <c r="K270" s="71"/>
      <c r="L270" s="71"/>
      <c r="M270" s="73"/>
      <c r="N270" s="34">
        <f t="shared" si="7"/>
        <v>0</v>
      </c>
    </row>
    <row r="271" spans="3:14" x14ac:dyDescent="0.2">
      <c r="C271" s="35" t="str">
        <f>IF(Dati[[#This Row],[Macro attività]]&lt;&gt;"",ROW(C271)-$D$2,"")</f>
        <v/>
      </c>
      <c r="D271" s="71"/>
      <c r="E271" s="71"/>
      <c r="F271" s="71"/>
      <c r="G271" s="33" t="str">
        <f>RIGHT(Dati[Periodo],4)</f>
        <v/>
      </c>
      <c r="H271" s="72"/>
      <c r="I271" s="71"/>
      <c r="J271" s="71"/>
      <c r="K271" s="71"/>
      <c r="L271" s="71"/>
      <c r="M271" s="73"/>
      <c r="N271" s="34">
        <f t="shared" si="7"/>
        <v>0</v>
      </c>
    </row>
    <row r="272" spans="3:14" x14ac:dyDescent="0.2">
      <c r="C272" s="35" t="str">
        <f>IF(Dati[[#This Row],[Macro attività]]&lt;&gt;"",ROW(C272)-$D$2,"")</f>
        <v/>
      </c>
      <c r="D272" s="71"/>
      <c r="E272" s="71"/>
      <c r="F272" s="71"/>
      <c r="G272" s="33" t="str">
        <f>RIGHT(Dati[Periodo],4)</f>
        <v/>
      </c>
      <c r="H272" s="72"/>
      <c r="I272" s="71"/>
      <c r="J272" s="71"/>
      <c r="K272" s="71"/>
      <c r="L272" s="71"/>
      <c r="M272" s="73"/>
      <c r="N272" s="34">
        <f t="shared" si="7"/>
        <v>0</v>
      </c>
    </row>
    <row r="273" spans="3:14" x14ac:dyDescent="0.2">
      <c r="C273" s="35" t="str">
        <f>IF(Dati[[#This Row],[Macro attività]]&lt;&gt;"",ROW(C273)-$D$2,"")</f>
        <v/>
      </c>
      <c r="D273" s="71"/>
      <c r="E273" s="71"/>
      <c r="F273" s="71"/>
      <c r="G273" s="33" t="str">
        <f>RIGHT(Dati[Periodo],4)</f>
        <v/>
      </c>
      <c r="H273" s="72"/>
      <c r="I273" s="71"/>
      <c r="J273" s="71"/>
      <c r="K273" s="71"/>
      <c r="L273" s="71"/>
      <c r="M273" s="73"/>
      <c r="N273" s="34">
        <f t="shared" si="7"/>
        <v>0</v>
      </c>
    </row>
    <row r="274" spans="3:14" x14ac:dyDescent="0.2">
      <c r="C274" s="35" t="str">
        <f>IF(Dati[[#This Row],[Macro attività]]&lt;&gt;"",ROW(C274)-$D$2,"")</f>
        <v/>
      </c>
      <c r="D274" s="71"/>
      <c r="E274" s="71"/>
      <c r="F274" s="71"/>
      <c r="G274" s="33" t="str">
        <f>RIGHT(Dati[Periodo],4)</f>
        <v/>
      </c>
      <c r="H274" s="72"/>
      <c r="I274" s="71"/>
      <c r="J274" s="71"/>
      <c r="K274" s="71"/>
      <c r="L274" s="71"/>
      <c r="M274" s="73"/>
      <c r="N274" s="34">
        <f t="shared" si="7"/>
        <v>0</v>
      </c>
    </row>
    <row r="275" spans="3:14" x14ac:dyDescent="0.2">
      <c r="C275" s="35" t="str">
        <f>IF(Dati[[#This Row],[Macro attività]]&lt;&gt;"",ROW(C275)-$D$2,"")</f>
        <v/>
      </c>
      <c r="D275" s="71"/>
      <c r="E275" s="71"/>
      <c r="F275" s="71"/>
      <c r="G275" s="33" t="str">
        <f>RIGHT(Dati[Periodo],4)</f>
        <v/>
      </c>
      <c r="H275" s="72"/>
      <c r="I275" s="71"/>
      <c r="J275" s="71"/>
      <c r="K275" s="71"/>
      <c r="L275" s="71"/>
      <c r="M275" s="73"/>
      <c r="N275" s="34">
        <f t="shared" si="7"/>
        <v>0</v>
      </c>
    </row>
    <row r="276" spans="3:14" x14ac:dyDescent="0.2">
      <c r="C276" s="35" t="str">
        <f>IF(Dati[[#This Row],[Macro attività]]&lt;&gt;"",ROW(C276)-$D$2,"")</f>
        <v/>
      </c>
      <c r="D276" s="71"/>
      <c r="E276" s="71"/>
      <c r="F276" s="71"/>
      <c r="G276" s="33" t="str">
        <f>RIGHT(Dati[Periodo],4)</f>
        <v/>
      </c>
      <c r="H276" s="72"/>
      <c r="I276" s="71"/>
      <c r="J276" s="71"/>
      <c r="K276" s="71"/>
      <c r="L276" s="71"/>
      <c r="M276" s="73"/>
      <c r="N276" s="34">
        <f t="shared" si="7"/>
        <v>0</v>
      </c>
    </row>
    <row r="277" spans="3:14" x14ac:dyDescent="0.2">
      <c r="C277" s="35" t="str">
        <f>IF(Dati[[#This Row],[Macro attività]]&lt;&gt;"",ROW(C277)-$D$2,"")</f>
        <v/>
      </c>
      <c r="D277" s="71"/>
      <c r="E277" s="71"/>
      <c r="F277" s="71"/>
      <c r="G277" s="33" t="str">
        <f>RIGHT(Dati[Periodo],4)</f>
        <v/>
      </c>
      <c r="H277" s="72"/>
      <c r="I277" s="71"/>
      <c r="J277" s="71"/>
      <c r="K277" s="71"/>
      <c r="L277" s="71"/>
      <c r="M277" s="73"/>
      <c r="N277" s="34">
        <f t="shared" si="7"/>
        <v>0</v>
      </c>
    </row>
    <row r="278" spans="3:14" x14ac:dyDescent="0.2">
      <c r="C278" s="35" t="str">
        <f>IF(Dati[[#This Row],[Macro attività]]&lt;&gt;"",ROW(C278)-$D$2,"")</f>
        <v/>
      </c>
      <c r="D278" s="71"/>
      <c r="E278" s="71"/>
      <c r="F278" s="71"/>
      <c r="G278" s="33" t="str">
        <f>RIGHT(Dati[Periodo],4)</f>
        <v/>
      </c>
      <c r="H278" s="72"/>
      <c r="I278" s="71"/>
      <c r="J278" s="71"/>
      <c r="K278" s="71"/>
      <c r="L278" s="71"/>
      <c r="M278" s="73"/>
      <c r="N278" s="34">
        <f t="shared" si="7"/>
        <v>0</v>
      </c>
    </row>
    <row r="279" spans="3:14" x14ac:dyDescent="0.2">
      <c r="C279" s="35" t="str">
        <f>IF(Dati[[#This Row],[Macro attività]]&lt;&gt;"",ROW(C279)-$D$2,"")</f>
        <v/>
      </c>
      <c r="D279" s="71"/>
      <c r="E279" s="71"/>
      <c r="F279" s="71"/>
      <c r="G279" s="33" t="str">
        <f>RIGHT(Dati[Periodo],4)</f>
        <v/>
      </c>
      <c r="H279" s="72"/>
      <c r="I279" s="71"/>
      <c r="J279" s="71"/>
      <c r="K279" s="71"/>
      <c r="L279" s="71"/>
      <c r="M279" s="73"/>
      <c r="N279" s="34">
        <f t="shared" si="7"/>
        <v>0</v>
      </c>
    </row>
    <row r="280" spans="3:14" x14ac:dyDescent="0.2">
      <c r="C280" s="35" t="str">
        <f>IF(Dati[[#This Row],[Macro attività]]&lt;&gt;"",ROW(C280)-$D$2,"")</f>
        <v/>
      </c>
      <c r="D280" s="71"/>
      <c r="E280" s="71"/>
      <c r="F280" s="71"/>
      <c r="G280" s="33" t="str">
        <f>RIGHT(Dati[Periodo],4)</f>
        <v/>
      </c>
      <c r="H280" s="72"/>
      <c r="I280" s="71"/>
      <c r="J280" s="71"/>
      <c r="K280" s="71"/>
      <c r="L280" s="71"/>
      <c r="M280" s="73"/>
      <c r="N280" s="34">
        <f t="shared" si="7"/>
        <v>0</v>
      </c>
    </row>
    <row r="281" spans="3:14" x14ac:dyDescent="0.2">
      <c r="C281" s="35" t="str">
        <f>IF(Dati[[#This Row],[Macro attività]]&lt;&gt;"",ROW(C281)-$D$2,"")</f>
        <v/>
      </c>
      <c r="D281" s="71"/>
      <c r="E281" s="71"/>
      <c r="F281" s="71"/>
      <c r="G281" s="33" t="str">
        <f>RIGHT(Dati[Periodo],4)</f>
        <v/>
      </c>
      <c r="H281" s="72"/>
      <c r="I281" s="71"/>
      <c r="J281" s="71"/>
      <c r="K281" s="71"/>
      <c r="L281" s="71"/>
      <c r="M281" s="73"/>
      <c r="N281" s="34">
        <f t="shared" si="7"/>
        <v>0</v>
      </c>
    </row>
    <row r="282" spans="3:14" x14ac:dyDescent="0.2">
      <c r="C282" s="35" t="str">
        <f>IF(Dati[[#This Row],[Macro attività]]&lt;&gt;"",ROW(C282)-$D$2,"")</f>
        <v/>
      </c>
      <c r="D282" s="71"/>
      <c r="E282" s="71"/>
      <c r="F282" s="71"/>
      <c r="G282" s="33" t="str">
        <f>RIGHT(Dati[Periodo],4)</f>
        <v/>
      </c>
      <c r="H282" s="72"/>
      <c r="I282" s="71"/>
      <c r="J282" s="71"/>
      <c r="K282" s="71"/>
      <c r="L282" s="71"/>
      <c r="M282" s="73"/>
      <c r="N282" s="34">
        <f t="shared" si="7"/>
        <v>0</v>
      </c>
    </row>
    <row r="283" spans="3:14" x14ac:dyDescent="0.2">
      <c r="C283" s="35" t="str">
        <f>IF(Dati[[#This Row],[Macro attività]]&lt;&gt;"",ROW(C283)-$D$2,"")</f>
        <v/>
      </c>
      <c r="D283" s="71"/>
      <c r="E283" s="71"/>
      <c r="F283" s="71"/>
      <c r="G283" s="33" t="str">
        <f>RIGHT(Dati[Periodo],4)</f>
        <v/>
      </c>
      <c r="H283" s="72"/>
      <c r="I283" s="71"/>
      <c r="J283" s="71"/>
      <c r="K283" s="71"/>
      <c r="L283" s="71"/>
      <c r="M283" s="73"/>
      <c r="N283" s="34">
        <f t="shared" si="7"/>
        <v>0</v>
      </c>
    </row>
    <row r="284" spans="3:14" x14ac:dyDescent="0.2">
      <c r="C284" s="35" t="str">
        <f>IF(Dati[[#This Row],[Macro attività]]&lt;&gt;"",ROW(C284)-$D$2,"")</f>
        <v/>
      </c>
      <c r="D284" s="71"/>
      <c r="E284" s="71"/>
      <c r="F284" s="71"/>
      <c r="G284" s="33" t="str">
        <f>RIGHT(Dati[Periodo],4)</f>
        <v/>
      </c>
      <c r="H284" s="72"/>
      <c r="I284" s="71"/>
      <c r="J284" s="71"/>
      <c r="K284" s="71"/>
      <c r="L284" s="71"/>
      <c r="M284" s="73"/>
      <c r="N284" s="34">
        <f t="shared" si="7"/>
        <v>0</v>
      </c>
    </row>
    <row r="285" spans="3:14" x14ac:dyDescent="0.2">
      <c r="C285" s="35" t="str">
        <f>IF(Dati[[#This Row],[Macro attività]]&lt;&gt;"",ROW(C285)-$D$2,"")</f>
        <v/>
      </c>
      <c r="D285" s="71"/>
      <c r="E285" s="71"/>
      <c r="F285" s="71"/>
      <c r="G285" s="33" t="str">
        <f>RIGHT(Dati[Periodo],4)</f>
        <v/>
      </c>
      <c r="H285" s="72"/>
      <c r="I285" s="71"/>
      <c r="J285" s="71"/>
      <c r="K285" s="71"/>
      <c r="L285" s="71"/>
      <c r="M285" s="73"/>
      <c r="N285" s="34">
        <f t="shared" si="7"/>
        <v>0</v>
      </c>
    </row>
    <row r="286" spans="3:14" x14ac:dyDescent="0.2">
      <c r="C286" s="35" t="str">
        <f>IF(Dati[[#This Row],[Macro attività]]&lt;&gt;"",ROW(C286)-$D$2,"")</f>
        <v/>
      </c>
      <c r="D286" s="71"/>
      <c r="E286" s="71"/>
      <c r="F286" s="71"/>
      <c r="G286" s="33" t="str">
        <f>RIGHT(Dati[Periodo],4)</f>
        <v/>
      </c>
      <c r="H286" s="72"/>
      <c r="I286" s="71"/>
      <c r="J286" s="71"/>
      <c r="K286" s="71"/>
      <c r="L286" s="71"/>
      <c r="M286" s="73"/>
      <c r="N286" s="34">
        <f t="shared" si="7"/>
        <v>0</v>
      </c>
    </row>
    <row r="287" spans="3:14" x14ac:dyDescent="0.2">
      <c r="C287" s="35" t="str">
        <f>IF(Dati[[#This Row],[Macro attività]]&lt;&gt;"",ROW(C287)-$D$2,"")</f>
        <v/>
      </c>
      <c r="D287" s="71"/>
      <c r="E287" s="71"/>
      <c r="F287" s="71"/>
      <c r="G287" s="33" t="str">
        <f>RIGHT(Dati[Periodo],4)</f>
        <v/>
      </c>
      <c r="H287" s="72"/>
      <c r="I287" s="71"/>
      <c r="J287" s="71"/>
      <c r="K287" s="71"/>
      <c r="L287" s="71"/>
      <c r="M287" s="73"/>
      <c r="N287" s="34">
        <f t="shared" si="7"/>
        <v>0</v>
      </c>
    </row>
    <row r="288" spans="3:14" x14ac:dyDescent="0.2">
      <c r="C288" s="35" t="str">
        <f>IF(Dati[[#This Row],[Macro attività]]&lt;&gt;"",ROW(C288)-$D$2,"")</f>
        <v/>
      </c>
      <c r="D288" s="71"/>
      <c r="E288" s="71"/>
      <c r="F288" s="71"/>
      <c r="G288" s="33" t="str">
        <f>RIGHT(Dati[Periodo],4)</f>
        <v/>
      </c>
      <c r="H288" s="72"/>
      <c r="I288" s="71"/>
      <c r="J288" s="71"/>
      <c r="K288" s="71"/>
      <c r="L288" s="71"/>
      <c r="M288" s="73"/>
      <c r="N288" s="34">
        <f t="shared" si="7"/>
        <v>0</v>
      </c>
    </row>
    <row r="289" spans="3:14" x14ac:dyDescent="0.2">
      <c r="C289" s="35" t="str">
        <f>IF(Dati[[#This Row],[Macro attività]]&lt;&gt;"",ROW(C289)-$D$2,"")</f>
        <v/>
      </c>
      <c r="D289" s="71"/>
      <c r="E289" s="71"/>
      <c r="F289" s="71"/>
      <c r="G289" s="33" t="str">
        <f>RIGHT(Dati[Periodo],4)</f>
        <v/>
      </c>
      <c r="H289" s="72"/>
      <c r="I289" s="71"/>
      <c r="J289" s="71"/>
      <c r="K289" s="71"/>
      <c r="L289" s="71"/>
      <c r="M289" s="73"/>
      <c r="N289" s="34">
        <f t="shared" si="7"/>
        <v>0</v>
      </c>
    </row>
    <row r="290" spans="3:14" x14ac:dyDescent="0.2">
      <c r="C290" s="35" t="str">
        <f>IF(Dati[[#This Row],[Macro attività]]&lt;&gt;"",ROW(C290)-$D$2,"")</f>
        <v/>
      </c>
      <c r="D290" s="71"/>
      <c r="E290" s="71"/>
      <c r="F290" s="71"/>
      <c r="G290" s="33" t="str">
        <f>RIGHT(Dati[Periodo],4)</f>
        <v/>
      </c>
      <c r="H290" s="72"/>
      <c r="I290" s="71"/>
      <c r="J290" s="71"/>
      <c r="K290" s="71"/>
      <c r="L290" s="71"/>
      <c r="M290" s="73"/>
      <c r="N290" s="34">
        <f t="shared" si="7"/>
        <v>0</v>
      </c>
    </row>
    <row r="291" spans="3:14" x14ac:dyDescent="0.2">
      <c r="C291" s="35" t="str">
        <f>IF(Dati[[#This Row],[Macro attività]]&lt;&gt;"",ROW(C291)-$D$2,"")</f>
        <v/>
      </c>
      <c r="D291" s="71"/>
      <c r="E291" s="71"/>
      <c r="F291" s="71"/>
      <c r="G291" s="33" t="str">
        <f>RIGHT(Dati[Periodo],4)</f>
        <v/>
      </c>
      <c r="H291" s="72"/>
      <c r="I291" s="71"/>
      <c r="J291" s="71"/>
      <c r="K291" s="71"/>
      <c r="L291" s="71"/>
      <c r="M291" s="73"/>
      <c r="N291" s="34">
        <f t="shared" si="7"/>
        <v>0</v>
      </c>
    </row>
    <row r="292" spans="3:14" x14ac:dyDescent="0.2">
      <c r="C292" s="35" t="str">
        <f>IF(Dati[[#This Row],[Macro attività]]&lt;&gt;"",ROW(C292)-$D$2,"")</f>
        <v/>
      </c>
      <c r="D292" s="71"/>
      <c r="E292" s="71"/>
      <c r="F292" s="71"/>
      <c r="G292" s="33" t="str">
        <f>RIGHT(Dati[Periodo],4)</f>
        <v/>
      </c>
      <c r="H292" s="72"/>
      <c r="I292" s="71"/>
      <c r="J292" s="71"/>
      <c r="K292" s="71"/>
      <c r="L292" s="71"/>
      <c r="M292" s="73"/>
      <c r="N292" s="34">
        <f t="shared" si="7"/>
        <v>0</v>
      </c>
    </row>
    <row r="293" spans="3:14" x14ac:dyDescent="0.2">
      <c r="C293" s="35" t="str">
        <f>IF(Dati[[#This Row],[Macro attività]]&lt;&gt;"",ROW(C293)-$D$2,"")</f>
        <v/>
      </c>
      <c r="D293" s="71"/>
      <c r="E293" s="71"/>
      <c r="F293" s="71"/>
      <c r="G293" s="33" t="str">
        <f>RIGHT(Dati[Periodo],4)</f>
        <v/>
      </c>
      <c r="H293" s="72"/>
      <c r="I293" s="71"/>
      <c r="J293" s="71"/>
      <c r="K293" s="71"/>
      <c r="L293" s="71"/>
      <c r="M293" s="73"/>
      <c r="N293" s="34">
        <f t="shared" si="7"/>
        <v>0</v>
      </c>
    </row>
    <row r="294" spans="3:14" x14ac:dyDescent="0.2">
      <c r="C294" s="35" t="str">
        <f>IF(Dati[[#This Row],[Macro attività]]&lt;&gt;"",ROW(C294)-$D$2,"")</f>
        <v/>
      </c>
      <c r="D294" s="71"/>
      <c r="E294" s="71"/>
      <c r="F294" s="71"/>
      <c r="G294" s="33" t="str">
        <f>RIGHT(Dati[Periodo],4)</f>
        <v/>
      </c>
      <c r="H294" s="72"/>
      <c r="I294" s="71"/>
      <c r="J294" s="71"/>
      <c r="K294" s="71"/>
      <c r="L294" s="71"/>
      <c r="M294" s="73"/>
      <c r="N294" s="34">
        <f t="shared" si="7"/>
        <v>0</v>
      </c>
    </row>
    <row r="295" spans="3:14" x14ac:dyDescent="0.2">
      <c r="C295" s="35" t="str">
        <f>IF(Dati[[#This Row],[Macro attività]]&lt;&gt;"",ROW(C295)-$D$2,"")</f>
        <v/>
      </c>
      <c r="D295" s="71"/>
      <c r="E295" s="71"/>
      <c r="F295" s="71"/>
      <c r="G295" s="33" t="str">
        <f>RIGHT(Dati[Periodo],4)</f>
        <v/>
      </c>
      <c r="H295" s="72"/>
      <c r="I295" s="71"/>
      <c r="J295" s="71"/>
      <c r="K295" s="71"/>
      <c r="L295" s="71"/>
      <c r="M295" s="73"/>
      <c r="N295" s="34">
        <f t="shared" si="7"/>
        <v>0</v>
      </c>
    </row>
    <row r="296" spans="3:14" x14ac:dyDescent="0.2">
      <c r="C296" s="35" t="str">
        <f>IF(Dati[[#This Row],[Macro attività]]&lt;&gt;"",ROW(C296)-$D$2,"")</f>
        <v/>
      </c>
      <c r="D296" s="71"/>
      <c r="E296" s="71"/>
      <c r="F296" s="71"/>
      <c r="G296" s="33" t="str">
        <f>RIGHT(Dati[Periodo],4)</f>
        <v/>
      </c>
      <c r="H296" s="72"/>
      <c r="I296" s="71"/>
      <c r="J296" s="71"/>
      <c r="K296" s="71"/>
      <c r="L296" s="71"/>
      <c r="M296" s="73"/>
      <c r="N296" s="34">
        <f t="shared" si="7"/>
        <v>0</v>
      </c>
    </row>
    <row r="297" spans="3:14" x14ac:dyDescent="0.2">
      <c r="C297" s="35" t="str">
        <f>IF(Dati[[#This Row],[Macro attività]]&lt;&gt;"",ROW(C297)-$D$2,"")</f>
        <v/>
      </c>
      <c r="D297" s="71"/>
      <c r="E297" s="71"/>
      <c r="F297" s="71"/>
      <c r="G297" s="33" t="str">
        <f>RIGHT(Dati[Periodo],4)</f>
        <v/>
      </c>
      <c r="H297" s="72"/>
      <c r="I297" s="71"/>
      <c r="J297" s="71"/>
      <c r="K297" s="71"/>
      <c r="L297" s="71"/>
      <c r="M297" s="73"/>
      <c r="N297" s="34">
        <f t="shared" si="7"/>
        <v>0</v>
      </c>
    </row>
    <row r="298" spans="3:14" x14ac:dyDescent="0.2">
      <c r="C298" s="35" t="str">
        <f>IF(Dati[[#This Row],[Macro attività]]&lt;&gt;"",ROW(C298)-$D$2,"")</f>
        <v/>
      </c>
      <c r="D298" s="71"/>
      <c r="E298" s="71"/>
      <c r="F298" s="71"/>
      <c r="G298" s="33" t="str">
        <f>RIGHT(Dati[Periodo],4)</f>
        <v/>
      </c>
      <c r="H298" s="72"/>
      <c r="I298" s="71"/>
      <c r="J298" s="71"/>
      <c r="K298" s="71"/>
      <c r="L298" s="71"/>
      <c r="M298" s="73"/>
      <c r="N298" s="34">
        <f t="shared" si="7"/>
        <v>0</v>
      </c>
    </row>
    <row r="299" spans="3:14" x14ac:dyDescent="0.2">
      <c r="C299" s="35" t="str">
        <f>IF(Dati[[#This Row],[Macro attività]]&lt;&gt;"",ROW(C299)-$D$2,"")</f>
        <v/>
      </c>
      <c r="D299" s="71"/>
      <c r="E299" s="71"/>
      <c r="F299" s="71"/>
      <c r="G299" s="33" t="str">
        <f>RIGHT(Dati[Periodo],4)</f>
        <v/>
      </c>
      <c r="H299" s="72"/>
      <c r="I299" s="71"/>
      <c r="J299" s="71"/>
      <c r="K299" s="71"/>
      <c r="L299" s="71"/>
      <c r="M299" s="73"/>
      <c r="N299" s="34">
        <f t="shared" si="7"/>
        <v>0</v>
      </c>
    </row>
    <row r="300" spans="3:14" x14ac:dyDescent="0.2">
      <c r="C300" s="35" t="str">
        <f>IF(Dati[[#This Row],[Macro attività]]&lt;&gt;"",ROW(C300)-$D$2,"")</f>
        <v/>
      </c>
      <c r="D300" s="71"/>
      <c r="E300" s="71"/>
      <c r="F300" s="71"/>
      <c r="G300" s="33" t="str">
        <f>RIGHT(Dati[Periodo],4)</f>
        <v/>
      </c>
      <c r="H300" s="72"/>
      <c r="I300" s="71"/>
      <c r="J300" s="71"/>
      <c r="K300" s="71"/>
      <c r="L300" s="71"/>
      <c r="M300" s="73"/>
      <c r="N300" s="34">
        <f t="shared" si="7"/>
        <v>0</v>
      </c>
    </row>
    <row r="301" spans="3:14" x14ac:dyDescent="0.2">
      <c r="C301" s="35" t="str">
        <f>IF(Dati[[#This Row],[Macro attività]]&lt;&gt;"",ROW(C301)-$D$2,"")</f>
        <v/>
      </c>
      <c r="D301" s="71"/>
      <c r="E301" s="71"/>
      <c r="F301" s="71"/>
      <c r="G301" s="33" t="str">
        <f>RIGHT(Dati[Periodo],4)</f>
        <v/>
      </c>
      <c r="H301" s="72"/>
      <c r="I301" s="71"/>
      <c r="J301" s="71"/>
      <c r="K301" s="71"/>
      <c r="L301" s="71"/>
      <c r="M301" s="73"/>
      <c r="N301" s="34">
        <f t="shared" si="7"/>
        <v>0</v>
      </c>
    </row>
    <row r="302" spans="3:14" x14ac:dyDescent="0.2">
      <c r="C302" s="35" t="str">
        <f>IF(Dati[[#This Row],[Macro attività]]&lt;&gt;"",ROW(C302)-$D$2,"")</f>
        <v/>
      </c>
      <c r="D302" s="71"/>
      <c r="E302" s="71"/>
      <c r="F302" s="71"/>
      <c r="G302" s="33" t="str">
        <f>RIGHT(Dati[Periodo],4)</f>
        <v/>
      </c>
      <c r="H302" s="72"/>
      <c r="I302" s="71"/>
      <c r="J302" s="71"/>
      <c r="K302" s="71"/>
      <c r="L302" s="71"/>
      <c r="M302" s="73"/>
      <c r="N302" s="34">
        <f t="shared" si="7"/>
        <v>0</v>
      </c>
    </row>
    <row r="303" spans="3:14" x14ac:dyDescent="0.2">
      <c r="C303" s="35" t="str">
        <f>IF(Dati[[#This Row],[Macro attività]]&lt;&gt;"",ROW(C303)-$D$2,"")</f>
        <v/>
      </c>
      <c r="D303" s="71"/>
      <c r="E303" s="71"/>
      <c r="F303" s="71"/>
      <c r="G303" s="33" t="str">
        <f>RIGHT(Dati[Periodo],4)</f>
        <v/>
      </c>
      <c r="H303" s="72"/>
      <c r="I303" s="71"/>
      <c r="J303" s="71"/>
      <c r="K303" s="71"/>
      <c r="L303" s="71"/>
      <c r="M303" s="73"/>
      <c r="N303" s="34">
        <f t="shared" si="7"/>
        <v>0</v>
      </c>
    </row>
    <row r="304" spans="3:14" x14ac:dyDescent="0.2">
      <c r="C304" s="35" t="str">
        <f>IF(Dati[[#This Row],[Macro attività]]&lt;&gt;"",ROW(C304)-$D$2,"")</f>
        <v/>
      </c>
      <c r="D304" s="71"/>
      <c r="E304" s="71"/>
      <c r="F304" s="71"/>
      <c r="G304" s="33" t="str">
        <f>RIGHT(Dati[Periodo],4)</f>
        <v/>
      </c>
      <c r="H304" s="72"/>
      <c r="I304" s="71"/>
      <c r="J304" s="71"/>
      <c r="K304" s="71"/>
      <c r="L304" s="71"/>
      <c r="M304" s="73"/>
      <c r="N304" s="34">
        <f t="shared" si="7"/>
        <v>0</v>
      </c>
    </row>
    <row r="305" spans="3:14" x14ac:dyDescent="0.2">
      <c r="C305" s="35" t="str">
        <f>IF(Dati[[#This Row],[Macro attività]]&lt;&gt;"",ROW(C305)-$D$2,"")</f>
        <v/>
      </c>
      <c r="D305" s="71"/>
      <c r="E305" s="71"/>
      <c r="F305" s="71"/>
      <c r="G305" s="33" t="str">
        <f>RIGHT(Dati[Periodo],4)</f>
        <v/>
      </c>
      <c r="H305" s="72"/>
      <c r="I305" s="71"/>
      <c r="J305" s="71"/>
      <c r="K305" s="71"/>
      <c r="L305" s="71"/>
      <c r="M305" s="73"/>
      <c r="N305" s="34">
        <f t="shared" si="7"/>
        <v>0</v>
      </c>
    </row>
    <row r="306" spans="3:14" x14ac:dyDescent="0.2">
      <c r="C306" s="35" t="str">
        <f>IF(Dati[[#This Row],[Macro attività]]&lt;&gt;"",ROW(C306)-$D$2,"")</f>
        <v/>
      </c>
      <c r="D306" s="71"/>
      <c r="E306" s="71"/>
      <c r="F306" s="71"/>
      <c r="G306" s="33" t="str">
        <f>RIGHT(Dati[Periodo],4)</f>
        <v/>
      </c>
      <c r="H306" s="72"/>
      <c r="I306" s="71"/>
      <c r="J306" s="71"/>
      <c r="K306" s="71"/>
      <c r="L306" s="71"/>
      <c r="M306" s="73"/>
      <c r="N306" s="34">
        <f t="shared" si="7"/>
        <v>0</v>
      </c>
    </row>
    <row r="307" spans="3:14" x14ac:dyDescent="0.2">
      <c r="C307" s="35" t="str">
        <f>IF(Dati[[#This Row],[Macro attività]]&lt;&gt;"",ROW(C307)-$D$2,"")</f>
        <v/>
      </c>
      <c r="D307" s="71"/>
      <c r="E307" s="71"/>
      <c r="F307" s="71"/>
      <c r="G307" s="33" t="str">
        <f>RIGHT(Dati[Periodo],4)</f>
        <v/>
      </c>
      <c r="H307" s="72"/>
      <c r="I307" s="71"/>
      <c r="J307" s="71"/>
      <c r="K307" s="71"/>
      <c r="L307" s="71"/>
      <c r="M307" s="73"/>
      <c r="N307" s="34">
        <f t="shared" si="7"/>
        <v>0</v>
      </c>
    </row>
    <row r="308" spans="3:14" x14ac:dyDescent="0.2">
      <c r="C308" s="35" t="str">
        <f>IF(Dati[[#This Row],[Macro attività]]&lt;&gt;"",ROW(C308)-$D$2,"")</f>
        <v/>
      </c>
      <c r="D308" s="71"/>
      <c r="E308" s="71"/>
      <c r="F308" s="71"/>
      <c r="G308" s="33" t="str">
        <f>RIGHT(Dati[Periodo],4)</f>
        <v/>
      </c>
      <c r="H308" s="72"/>
      <c r="I308" s="71"/>
      <c r="J308" s="71"/>
      <c r="K308" s="71"/>
      <c r="L308" s="71"/>
      <c r="M308" s="73"/>
      <c r="N308" s="34">
        <f t="shared" si="7"/>
        <v>0</v>
      </c>
    </row>
    <row r="309" spans="3:14" x14ac:dyDescent="0.2">
      <c r="C309" s="35" t="str">
        <f>IF(Dati[[#This Row],[Macro attività]]&lt;&gt;"",ROW(C309)-$D$2,"")</f>
        <v/>
      </c>
      <c r="D309" s="71"/>
      <c r="E309" s="71"/>
      <c r="F309" s="71"/>
      <c r="G309" s="33" t="str">
        <f>RIGHT(Dati[Periodo],4)</f>
        <v/>
      </c>
      <c r="H309" s="72"/>
      <c r="I309" s="71"/>
      <c r="J309" s="71"/>
      <c r="K309" s="71"/>
      <c r="L309" s="71"/>
      <c r="M309" s="73"/>
      <c r="N309" s="34">
        <f t="shared" si="7"/>
        <v>0</v>
      </c>
    </row>
    <row r="310" spans="3:14" x14ac:dyDescent="0.2">
      <c r="C310" s="35" t="str">
        <f>IF(Dati[[#This Row],[Macro attività]]&lt;&gt;"",ROW(C310)-$D$2,"")</f>
        <v/>
      </c>
      <c r="D310" s="71"/>
      <c r="E310" s="71"/>
      <c r="F310" s="71"/>
      <c r="G310" s="33" t="str">
        <f>RIGHT(Dati[Periodo],4)</f>
        <v/>
      </c>
      <c r="H310" s="72"/>
      <c r="I310" s="71"/>
      <c r="J310" s="71"/>
      <c r="K310" s="71"/>
      <c r="L310" s="71"/>
      <c r="M310" s="73"/>
      <c r="N310" s="34">
        <f t="shared" si="7"/>
        <v>0</v>
      </c>
    </row>
    <row r="311" spans="3:14" x14ac:dyDescent="0.2">
      <c r="C311" s="35" t="str">
        <f>IF(Dati[[#This Row],[Macro attività]]&lt;&gt;"",ROW(C311)-$D$2,"")</f>
        <v/>
      </c>
      <c r="D311" s="71"/>
      <c r="E311" s="71"/>
      <c r="F311" s="71"/>
      <c r="G311" s="33" t="str">
        <f>RIGHT(Dati[Periodo],4)</f>
        <v/>
      </c>
      <c r="H311" s="72"/>
      <c r="I311" s="71"/>
      <c r="J311" s="71"/>
      <c r="K311" s="71"/>
      <c r="L311" s="71"/>
      <c r="M311" s="73"/>
      <c r="N311" s="34">
        <f t="shared" si="7"/>
        <v>0</v>
      </c>
    </row>
    <row r="312" spans="3:14" x14ac:dyDescent="0.2">
      <c r="C312" s="35" t="str">
        <f>IF(Dati[[#This Row],[Macro attività]]&lt;&gt;"",ROW(C312)-$D$2,"")</f>
        <v/>
      </c>
      <c r="D312" s="71"/>
      <c r="E312" s="71"/>
      <c r="F312" s="71"/>
      <c r="G312" s="33" t="str">
        <f>RIGHT(Dati[Periodo],4)</f>
        <v/>
      </c>
      <c r="H312" s="72"/>
      <c r="I312" s="71"/>
      <c r="J312" s="71"/>
      <c r="K312" s="71"/>
      <c r="L312" s="71"/>
      <c r="M312" s="73"/>
      <c r="N312" s="34">
        <f t="shared" si="7"/>
        <v>0</v>
      </c>
    </row>
    <row r="313" spans="3:14" x14ac:dyDescent="0.2">
      <c r="C313" s="35" t="str">
        <f>IF(Dati[[#This Row],[Macro attività]]&lt;&gt;"",ROW(C313)-$D$2,"")</f>
        <v/>
      </c>
      <c r="D313" s="71"/>
      <c r="E313" s="71"/>
      <c r="F313" s="71"/>
      <c r="G313" s="33" t="str">
        <f>RIGHT(Dati[Periodo],4)</f>
        <v/>
      </c>
      <c r="H313" s="72"/>
      <c r="I313" s="71"/>
      <c r="J313" s="71"/>
      <c r="K313" s="71"/>
      <c r="L313" s="71"/>
      <c r="M313" s="73"/>
      <c r="N313" s="34">
        <f t="shared" si="7"/>
        <v>0</v>
      </c>
    </row>
    <row r="314" spans="3:14" x14ac:dyDescent="0.2">
      <c r="C314" s="35" t="str">
        <f>IF(Dati[[#This Row],[Macro attività]]&lt;&gt;"",ROW(C314)-$D$2,"")</f>
        <v/>
      </c>
      <c r="D314" s="71"/>
      <c r="E314" s="71"/>
      <c r="F314" s="71"/>
      <c r="G314" s="33" t="str">
        <f>RIGHT(Dati[Periodo],4)</f>
        <v/>
      </c>
      <c r="H314" s="72"/>
      <c r="I314" s="71"/>
      <c r="J314" s="71"/>
      <c r="K314" s="71"/>
      <c r="L314" s="71"/>
      <c r="M314" s="73"/>
      <c r="N314" s="34">
        <f t="shared" si="7"/>
        <v>0</v>
      </c>
    </row>
    <row r="315" spans="3:14" x14ac:dyDescent="0.2">
      <c r="C315" s="35" t="str">
        <f>IF(Dati[[#This Row],[Macro attività]]&lt;&gt;"",ROW(C315)-$D$2,"")</f>
        <v/>
      </c>
      <c r="D315" s="71"/>
      <c r="E315" s="71"/>
      <c r="F315" s="71"/>
      <c r="G315" s="33" t="str">
        <f>RIGHT(Dati[Periodo],4)</f>
        <v/>
      </c>
      <c r="H315" s="72"/>
      <c r="I315" s="71"/>
      <c r="J315" s="71"/>
      <c r="K315" s="71"/>
      <c r="L315" s="71"/>
      <c r="M315" s="73"/>
      <c r="N315" s="34">
        <f t="shared" si="7"/>
        <v>0</v>
      </c>
    </row>
    <row r="316" spans="3:14" x14ac:dyDescent="0.2">
      <c r="C316" s="35" t="str">
        <f>IF(Dati[[#This Row],[Macro attività]]&lt;&gt;"",ROW(C316)-$D$2,"")</f>
        <v/>
      </c>
      <c r="D316" s="71"/>
      <c r="E316" s="71"/>
      <c r="F316" s="71"/>
      <c r="G316" s="33" t="str">
        <f>RIGHT(Dati[Periodo],4)</f>
        <v/>
      </c>
      <c r="H316" s="72"/>
      <c r="I316" s="71"/>
      <c r="J316" s="71"/>
      <c r="K316" s="71"/>
      <c r="L316" s="71"/>
      <c r="M316" s="73"/>
      <c r="N316" s="34">
        <f t="shared" si="7"/>
        <v>0</v>
      </c>
    </row>
    <row r="317" spans="3:14" x14ac:dyDescent="0.2">
      <c r="C317" s="35" t="str">
        <f>IF(Dati[[#This Row],[Macro attività]]&lt;&gt;"",ROW(C317)-$D$2,"")</f>
        <v/>
      </c>
      <c r="D317" s="71"/>
      <c r="E317" s="71"/>
      <c r="F317" s="71"/>
      <c r="G317" s="33" t="str">
        <f>RIGHT(Dati[Periodo],4)</f>
        <v/>
      </c>
      <c r="H317" s="72"/>
      <c r="I317" s="71"/>
      <c r="J317" s="71"/>
      <c r="K317" s="71"/>
      <c r="L317" s="71"/>
      <c r="M317" s="73"/>
      <c r="N317" s="34">
        <f t="shared" si="7"/>
        <v>0</v>
      </c>
    </row>
    <row r="318" spans="3:14" x14ac:dyDescent="0.2">
      <c r="C318" s="35" t="str">
        <f>IF(Dati[[#This Row],[Macro attività]]&lt;&gt;"",ROW(C318)-$D$2,"")</f>
        <v/>
      </c>
      <c r="D318" s="71"/>
      <c r="E318" s="71"/>
      <c r="F318" s="71"/>
      <c r="G318" s="33" t="str">
        <f>RIGHT(Dati[Periodo],4)</f>
        <v/>
      </c>
      <c r="H318" s="72"/>
      <c r="I318" s="71"/>
      <c r="J318" s="71"/>
      <c r="K318" s="71"/>
      <c r="L318" s="71"/>
      <c r="M318" s="73"/>
      <c r="N318" s="34">
        <f t="shared" si="7"/>
        <v>0</v>
      </c>
    </row>
    <row r="319" spans="3:14" x14ac:dyDescent="0.2">
      <c r="C319" s="35" t="str">
        <f>IF(Dati[[#This Row],[Macro attività]]&lt;&gt;"",ROW(C319)-$D$2,"")</f>
        <v/>
      </c>
      <c r="D319" s="71"/>
      <c r="E319" s="71"/>
      <c r="F319" s="71"/>
      <c r="G319" s="33" t="str">
        <f>RIGHT(Dati[Periodo],4)</f>
        <v/>
      </c>
      <c r="H319" s="72"/>
      <c r="I319" s="71"/>
      <c r="J319" s="71"/>
      <c r="K319" s="71"/>
      <c r="L319" s="71"/>
      <c r="M319" s="73"/>
      <c r="N319" s="34">
        <f t="shared" si="7"/>
        <v>0</v>
      </c>
    </row>
    <row r="320" spans="3:14" x14ac:dyDescent="0.2">
      <c r="C320" s="35" t="str">
        <f>IF(Dati[[#This Row],[Macro attività]]&lt;&gt;"",ROW(C320)-$D$2,"")</f>
        <v/>
      </c>
      <c r="D320" s="71"/>
      <c r="E320" s="71"/>
      <c r="F320" s="71"/>
      <c r="G320" s="33" t="str">
        <f>RIGHT(Dati[Periodo],4)</f>
        <v/>
      </c>
      <c r="H320" s="72"/>
      <c r="I320" s="71"/>
      <c r="J320" s="71"/>
      <c r="K320" s="71"/>
      <c r="L320" s="71"/>
      <c r="M320" s="73"/>
      <c r="N320" s="34">
        <f t="shared" si="7"/>
        <v>0</v>
      </c>
    </row>
    <row r="321" spans="3:14" x14ac:dyDescent="0.2">
      <c r="C321" s="35" t="str">
        <f>IF(Dati[[#This Row],[Macro attività]]&lt;&gt;"",ROW(C321)-$D$2,"")</f>
        <v/>
      </c>
      <c r="D321" s="71"/>
      <c r="E321" s="71"/>
      <c r="F321" s="71"/>
      <c r="G321" s="33" t="str">
        <f>RIGHT(Dati[Periodo],4)</f>
        <v/>
      </c>
      <c r="H321" s="72"/>
      <c r="I321" s="71"/>
      <c r="J321" s="71"/>
      <c r="K321" s="71"/>
      <c r="L321" s="71"/>
      <c r="M321" s="73"/>
      <c r="N321" s="34">
        <f t="shared" si="7"/>
        <v>0</v>
      </c>
    </row>
    <row r="322" spans="3:14" x14ac:dyDescent="0.2">
      <c r="C322" s="35" t="str">
        <f>IF(Dati[[#This Row],[Macro attività]]&lt;&gt;"",ROW(C322)-$D$2,"")</f>
        <v/>
      </c>
      <c r="D322" s="71"/>
      <c r="E322" s="71"/>
      <c r="F322" s="71"/>
      <c r="G322" s="33" t="str">
        <f>RIGHT(Dati[Periodo],4)</f>
        <v/>
      </c>
      <c r="H322" s="72"/>
      <c r="I322" s="71"/>
      <c r="J322" s="71"/>
      <c r="K322" s="71"/>
      <c r="L322" s="71"/>
      <c r="M322" s="73"/>
      <c r="N322" s="34">
        <f t="shared" si="7"/>
        <v>0</v>
      </c>
    </row>
    <row r="323" spans="3:14" x14ac:dyDescent="0.2">
      <c r="C323" s="35" t="str">
        <f>IF(Dati[[#This Row],[Macro attività]]&lt;&gt;"",ROW(C323)-$D$2,"")</f>
        <v/>
      </c>
      <c r="D323" s="71"/>
      <c r="E323" s="71"/>
      <c r="F323" s="71"/>
      <c r="G323" s="33" t="str">
        <f>RIGHT(Dati[Periodo],4)</f>
        <v/>
      </c>
      <c r="H323" s="72"/>
      <c r="I323" s="71"/>
      <c r="J323" s="71"/>
      <c r="K323" s="71"/>
      <c r="L323" s="71"/>
      <c r="M323" s="73"/>
      <c r="N323" s="34">
        <f t="shared" si="7"/>
        <v>0</v>
      </c>
    </row>
    <row r="324" spans="3:14" x14ac:dyDescent="0.2">
      <c r="C324" s="35" t="str">
        <f>IF(Dati[[#This Row],[Macro attività]]&lt;&gt;"",ROW(C324)-$D$2,"")</f>
        <v/>
      </c>
      <c r="D324" s="71"/>
      <c r="E324" s="71"/>
      <c r="F324" s="71"/>
      <c r="G324" s="33" t="str">
        <f>RIGHT(Dati[Periodo],4)</f>
        <v/>
      </c>
      <c r="H324" s="72"/>
      <c r="I324" s="71"/>
      <c r="J324" s="71"/>
      <c r="K324" s="71"/>
      <c r="L324" s="71"/>
      <c r="M324" s="73"/>
      <c r="N324" s="34">
        <f t="shared" si="7"/>
        <v>0</v>
      </c>
    </row>
    <row r="325" spans="3:14" x14ac:dyDescent="0.2">
      <c r="C325" s="35" t="str">
        <f>IF(Dati[[#This Row],[Macro attività]]&lt;&gt;"",ROW(C325)-$D$2,"")</f>
        <v/>
      </c>
      <c r="D325" s="71"/>
      <c r="E325" s="71"/>
      <c r="F325" s="71"/>
      <c r="G325" s="33" t="str">
        <f>RIGHT(Dati[Periodo],4)</f>
        <v/>
      </c>
      <c r="H325" s="72"/>
      <c r="I325" s="71"/>
      <c r="J325" s="71"/>
      <c r="K325" s="71"/>
      <c r="L325" s="71"/>
      <c r="M325" s="73"/>
      <c r="N325" s="34">
        <f t="shared" si="7"/>
        <v>0</v>
      </c>
    </row>
    <row r="326" spans="3:14" x14ac:dyDescent="0.2">
      <c r="C326" s="35" t="str">
        <f>IF(Dati[[#This Row],[Macro attività]]&lt;&gt;"",ROW(C326)-$D$2,"")</f>
        <v/>
      </c>
      <c r="D326" s="71"/>
      <c r="E326" s="71"/>
      <c r="F326" s="71"/>
      <c r="G326" s="33" t="str">
        <f>RIGHT(Dati[Periodo],4)</f>
        <v/>
      </c>
      <c r="H326" s="72"/>
      <c r="I326" s="71"/>
      <c r="J326" s="71"/>
      <c r="K326" s="71"/>
      <c r="L326" s="71"/>
      <c r="M326" s="73"/>
      <c r="N326" s="34">
        <f t="shared" si="7"/>
        <v>0</v>
      </c>
    </row>
    <row r="327" spans="3:14" x14ac:dyDescent="0.2">
      <c r="C327" s="35" t="str">
        <f>IF(Dati[[#This Row],[Macro attività]]&lt;&gt;"",ROW(C327)-$D$2,"")</f>
        <v/>
      </c>
      <c r="D327" s="71"/>
      <c r="E327" s="71"/>
      <c r="F327" s="71"/>
      <c r="G327" s="33" t="str">
        <f>RIGHT(Dati[Periodo],4)</f>
        <v/>
      </c>
      <c r="H327" s="72"/>
      <c r="I327" s="71"/>
      <c r="J327" s="71"/>
      <c r="K327" s="71"/>
      <c r="L327" s="71"/>
      <c r="M327" s="73"/>
      <c r="N327" s="34">
        <f t="shared" si="7"/>
        <v>0</v>
      </c>
    </row>
    <row r="328" spans="3:14" x14ac:dyDescent="0.2">
      <c r="C328" s="35" t="str">
        <f>IF(Dati[[#This Row],[Macro attività]]&lt;&gt;"",ROW(C328)-$D$2,"")</f>
        <v/>
      </c>
      <c r="D328" s="71"/>
      <c r="E328" s="71"/>
      <c r="F328" s="71"/>
      <c r="G328" s="33" t="str">
        <f>RIGHT(Dati[Periodo],4)</f>
        <v/>
      </c>
      <c r="H328" s="72"/>
      <c r="I328" s="71"/>
      <c r="J328" s="71"/>
      <c r="K328" s="71"/>
      <c r="L328" s="71"/>
      <c r="M328" s="73"/>
      <c r="N328" s="34">
        <f t="shared" si="7"/>
        <v>0</v>
      </c>
    </row>
    <row r="329" spans="3:14" x14ac:dyDescent="0.2">
      <c r="C329" s="35" t="str">
        <f>IF(Dati[[#This Row],[Macro attività]]&lt;&gt;"",ROW(C329)-$D$2,"")</f>
        <v/>
      </c>
      <c r="D329" s="71"/>
      <c r="E329" s="71"/>
      <c r="F329" s="71"/>
      <c r="G329" s="33" t="str">
        <f>RIGHT(Dati[Periodo],4)</f>
        <v/>
      </c>
      <c r="H329" s="72"/>
      <c r="I329" s="71"/>
      <c r="J329" s="71"/>
      <c r="K329" s="71"/>
      <c r="L329" s="71"/>
      <c r="M329" s="73"/>
      <c r="N329" s="34">
        <f t="shared" ref="N329:N392" si="8">L329*M329</f>
        <v>0</v>
      </c>
    </row>
    <row r="330" spans="3:14" x14ac:dyDescent="0.2">
      <c r="C330" s="35" t="str">
        <f>IF(Dati[[#This Row],[Macro attività]]&lt;&gt;"",ROW(C330)-$D$2,"")</f>
        <v/>
      </c>
      <c r="D330" s="71"/>
      <c r="E330" s="71"/>
      <c r="F330" s="71"/>
      <c r="G330" s="33" t="str">
        <f>RIGHT(Dati[Periodo],4)</f>
        <v/>
      </c>
      <c r="H330" s="72"/>
      <c r="I330" s="71"/>
      <c r="J330" s="71"/>
      <c r="K330" s="71"/>
      <c r="L330" s="71"/>
      <c r="M330" s="73"/>
      <c r="N330" s="34">
        <f t="shared" si="8"/>
        <v>0</v>
      </c>
    </row>
    <row r="331" spans="3:14" x14ac:dyDescent="0.2">
      <c r="C331" s="35" t="str">
        <f>IF(Dati[[#This Row],[Macro attività]]&lt;&gt;"",ROW(C331)-$D$2,"")</f>
        <v/>
      </c>
      <c r="D331" s="71"/>
      <c r="E331" s="71"/>
      <c r="F331" s="71"/>
      <c r="G331" s="33" t="str">
        <f>RIGHT(Dati[Periodo],4)</f>
        <v/>
      </c>
      <c r="H331" s="72"/>
      <c r="I331" s="71"/>
      <c r="J331" s="71"/>
      <c r="K331" s="71"/>
      <c r="L331" s="71"/>
      <c r="M331" s="73"/>
      <c r="N331" s="34">
        <f t="shared" si="8"/>
        <v>0</v>
      </c>
    </row>
    <row r="332" spans="3:14" x14ac:dyDescent="0.2">
      <c r="C332" s="35" t="str">
        <f>IF(Dati[[#This Row],[Macro attività]]&lt;&gt;"",ROW(C332)-$D$2,"")</f>
        <v/>
      </c>
      <c r="D332" s="71"/>
      <c r="E332" s="71"/>
      <c r="F332" s="71"/>
      <c r="G332" s="33" t="str">
        <f>RIGHT(Dati[Periodo],4)</f>
        <v/>
      </c>
      <c r="H332" s="72"/>
      <c r="I332" s="71"/>
      <c r="J332" s="71"/>
      <c r="K332" s="71"/>
      <c r="L332" s="71"/>
      <c r="M332" s="73"/>
      <c r="N332" s="34">
        <f t="shared" si="8"/>
        <v>0</v>
      </c>
    </row>
    <row r="333" spans="3:14" x14ac:dyDescent="0.2">
      <c r="C333" s="35" t="str">
        <f>IF(Dati[[#This Row],[Macro attività]]&lt;&gt;"",ROW(C333)-$D$2,"")</f>
        <v/>
      </c>
      <c r="D333" s="71"/>
      <c r="E333" s="71"/>
      <c r="F333" s="71"/>
      <c r="G333" s="33" t="str">
        <f>RIGHT(Dati[Periodo],4)</f>
        <v/>
      </c>
      <c r="H333" s="72"/>
      <c r="I333" s="71"/>
      <c r="J333" s="71"/>
      <c r="K333" s="71"/>
      <c r="L333" s="71"/>
      <c r="M333" s="73"/>
      <c r="N333" s="34">
        <f t="shared" si="8"/>
        <v>0</v>
      </c>
    </row>
    <row r="334" spans="3:14" x14ac:dyDescent="0.2">
      <c r="C334" s="35" t="str">
        <f>IF(Dati[[#This Row],[Macro attività]]&lt;&gt;"",ROW(C334)-$D$2,"")</f>
        <v/>
      </c>
      <c r="D334" s="71"/>
      <c r="E334" s="71"/>
      <c r="F334" s="71"/>
      <c r="G334" s="33" t="str">
        <f>RIGHT(Dati[Periodo],4)</f>
        <v/>
      </c>
      <c r="H334" s="72"/>
      <c r="I334" s="71"/>
      <c r="J334" s="71"/>
      <c r="K334" s="71"/>
      <c r="L334" s="71"/>
      <c r="M334" s="73"/>
      <c r="N334" s="34">
        <f t="shared" si="8"/>
        <v>0</v>
      </c>
    </row>
    <row r="335" spans="3:14" x14ac:dyDescent="0.2">
      <c r="C335" s="35" t="str">
        <f>IF(Dati[[#This Row],[Macro attività]]&lt;&gt;"",ROW(C335)-$D$2,"")</f>
        <v/>
      </c>
      <c r="D335" s="71"/>
      <c r="E335" s="71"/>
      <c r="F335" s="71"/>
      <c r="G335" s="33" t="str">
        <f>RIGHT(Dati[Periodo],4)</f>
        <v/>
      </c>
      <c r="H335" s="72"/>
      <c r="I335" s="71"/>
      <c r="J335" s="71"/>
      <c r="K335" s="71"/>
      <c r="L335" s="71"/>
      <c r="M335" s="73"/>
      <c r="N335" s="34">
        <f t="shared" si="8"/>
        <v>0</v>
      </c>
    </row>
    <row r="336" spans="3:14" x14ac:dyDescent="0.2">
      <c r="C336" s="35" t="str">
        <f>IF(Dati[[#This Row],[Macro attività]]&lt;&gt;"",ROW(C336)-$D$2,"")</f>
        <v/>
      </c>
      <c r="D336" s="71"/>
      <c r="E336" s="71"/>
      <c r="F336" s="71"/>
      <c r="G336" s="33" t="str">
        <f>RIGHT(Dati[Periodo],4)</f>
        <v/>
      </c>
      <c r="H336" s="72"/>
      <c r="I336" s="71"/>
      <c r="J336" s="71"/>
      <c r="K336" s="71"/>
      <c r="L336" s="71"/>
      <c r="M336" s="73"/>
      <c r="N336" s="34">
        <f t="shared" si="8"/>
        <v>0</v>
      </c>
    </row>
    <row r="337" spans="3:14" x14ac:dyDescent="0.2">
      <c r="C337" s="35" t="str">
        <f>IF(Dati[[#This Row],[Macro attività]]&lt;&gt;"",ROW(C337)-$D$2,"")</f>
        <v/>
      </c>
      <c r="D337" s="71"/>
      <c r="E337" s="71"/>
      <c r="F337" s="71"/>
      <c r="G337" s="33" t="str">
        <f>RIGHT(Dati[Periodo],4)</f>
        <v/>
      </c>
      <c r="H337" s="72"/>
      <c r="I337" s="71"/>
      <c r="J337" s="71"/>
      <c r="K337" s="71"/>
      <c r="L337" s="71"/>
      <c r="M337" s="73"/>
      <c r="N337" s="34">
        <f t="shared" si="8"/>
        <v>0</v>
      </c>
    </row>
    <row r="338" spans="3:14" x14ac:dyDescent="0.2">
      <c r="C338" s="35" t="str">
        <f>IF(Dati[[#This Row],[Macro attività]]&lt;&gt;"",ROW(C338)-$D$2,"")</f>
        <v/>
      </c>
      <c r="D338" s="71"/>
      <c r="E338" s="71"/>
      <c r="F338" s="71"/>
      <c r="G338" s="33" t="str">
        <f>RIGHT(Dati[Periodo],4)</f>
        <v/>
      </c>
      <c r="H338" s="72"/>
      <c r="I338" s="71"/>
      <c r="J338" s="71"/>
      <c r="K338" s="71"/>
      <c r="L338" s="71"/>
      <c r="M338" s="73"/>
      <c r="N338" s="34">
        <f t="shared" si="8"/>
        <v>0</v>
      </c>
    </row>
    <row r="339" spans="3:14" x14ac:dyDescent="0.2">
      <c r="C339" s="35" t="str">
        <f>IF(Dati[[#This Row],[Macro attività]]&lt;&gt;"",ROW(C339)-$D$2,"")</f>
        <v/>
      </c>
      <c r="D339" s="71"/>
      <c r="E339" s="71"/>
      <c r="F339" s="71"/>
      <c r="G339" s="33" t="str">
        <f>RIGHT(Dati[Periodo],4)</f>
        <v/>
      </c>
      <c r="H339" s="72"/>
      <c r="I339" s="71"/>
      <c r="J339" s="71"/>
      <c r="K339" s="71"/>
      <c r="L339" s="71"/>
      <c r="M339" s="73"/>
      <c r="N339" s="34">
        <f t="shared" si="8"/>
        <v>0</v>
      </c>
    </row>
    <row r="340" spans="3:14" x14ac:dyDescent="0.2">
      <c r="C340" s="35" t="str">
        <f>IF(Dati[[#This Row],[Macro attività]]&lt;&gt;"",ROW(C340)-$D$2,"")</f>
        <v/>
      </c>
      <c r="D340" s="71"/>
      <c r="E340" s="71"/>
      <c r="F340" s="71"/>
      <c r="G340" s="33" t="str">
        <f>RIGHT(Dati[Periodo],4)</f>
        <v/>
      </c>
      <c r="H340" s="72"/>
      <c r="I340" s="71"/>
      <c r="J340" s="71"/>
      <c r="K340" s="71"/>
      <c r="L340" s="71"/>
      <c r="M340" s="73"/>
      <c r="N340" s="34">
        <f t="shared" si="8"/>
        <v>0</v>
      </c>
    </row>
    <row r="341" spans="3:14" x14ac:dyDescent="0.2">
      <c r="C341" s="35" t="str">
        <f>IF(Dati[[#This Row],[Macro attività]]&lt;&gt;"",ROW(C341)-$D$2,"")</f>
        <v/>
      </c>
      <c r="D341" s="71"/>
      <c r="E341" s="71"/>
      <c r="F341" s="71"/>
      <c r="G341" s="33" t="str">
        <f>RIGHT(Dati[Periodo],4)</f>
        <v/>
      </c>
      <c r="H341" s="72"/>
      <c r="I341" s="71"/>
      <c r="J341" s="71"/>
      <c r="K341" s="71"/>
      <c r="L341" s="71"/>
      <c r="M341" s="73"/>
      <c r="N341" s="34">
        <f t="shared" si="8"/>
        <v>0</v>
      </c>
    </row>
    <row r="342" spans="3:14" x14ac:dyDescent="0.2">
      <c r="C342" s="35" t="str">
        <f>IF(Dati[[#This Row],[Macro attività]]&lt;&gt;"",ROW(C342)-$D$2,"")</f>
        <v/>
      </c>
      <c r="D342" s="71"/>
      <c r="E342" s="71"/>
      <c r="F342" s="71"/>
      <c r="G342" s="33" t="str">
        <f>RIGHT(Dati[Periodo],4)</f>
        <v/>
      </c>
      <c r="H342" s="72"/>
      <c r="I342" s="71"/>
      <c r="J342" s="71"/>
      <c r="K342" s="71"/>
      <c r="L342" s="71"/>
      <c r="M342" s="73"/>
      <c r="N342" s="34">
        <f t="shared" si="8"/>
        <v>0</v>
      </c>
    </row>
    <row r="343" spans="3:14" x14ac:dyDescent="0.2">
      <c r="C343" s="35" t="str">
        <f>IF(Dati[[#This Row],[Macro attività]]&lt;&gt;"",ROW(C343)-$D$2,"")</f>
        <v/>
      </c>
      <c r="D343" s="71"/>
      <c r="E343" s="71"/>
      <c r="F343" s="71"/>
      <c r="G343" s="33" t="str">
        <f>RIGHT(Dati[Periodo],4)</f>
        <v/>
      </c>
      <c r="H343" s="72"/>
      <c r="I343" s="71"/>
      <c r="J343" s="71"/>
      <c r="K343" s="71"/>
      <c r="L343" s="71"/>
      <c r="M343" s="73"/>
      <c r="N343" s="34">
        <f t="shared" si="8"/>
        <v>0</v>
      </c>
    </row>
    <row r="344" spans="3:14" x14ac:dyDescent="0.2">
      <c r="C344" s="35" t="str">
        <f>IF(Dati[[#This Row],[Macro attività]]&lt;&gt;"",ROW(C344)-$D$2,"")</f>
        <v/>
      </c>
      <c r="D344" s="71"/>
      <c r="E344" s="71"/>
      <c r="F344" s="71"/>
      <c r="G344" s="33" t="str">
        <f>RIGHT(Dati[Periodo],4)</f>
        <v/>
      </c>
      <c r="H344" s="72"/>
      <c r="I344" s="71"/>
      <c r="J344" s="71"/>
      <c r="K344" s="71"/>
      <c r="L344" s="71"/>
      <c r="M344" s="73"/>
      <c r="N344" s="34">
        <f t="shared" si="8"/>
        <v>0</v>
      </c>
    </row>
    <row r="345" spans="3:14" x14ac:dyDescent="0.2">
      <c r="C345" s="35" t="str">
        <f>IF(Dati[[#This Row],[Macro attività]]&lt;&gt;"",ROW(C345)-$D$2,"")</f>
        <v/>
      </c>
      <c r="D345" s="71"/>
      <c r="E345" s="71"/>
      <c r="F345" s="71"/>
      <c r="G345" s="33" t="str">
        <f>RIGHT(Dati[Periodo],4)</f>
        <v/>
      </c>
      <c r="H345" s="72"/>
      <c r="I345" s="71"/>
      <c r="J345" s="71"/>
      <c r="K345" s="71"/>
      <c r="L345" s="71"/>
      <c r="M345" s="73"/>
      <c r="N345" s="34">
        <f t="shared" si="8"/>
        <v>0</v>
      </c>
    </row>
    <row r="346" spans="3:14" x14ac:dyDescent="0.2">
      <c r="C346" s="35" t="str">
        <f>IF(Dati[[#This Row],[Macro attività]]&lt;&gt;"",ROW(C346)-$D$2,"")</f>
        <v/>
      </c>
      <c r="D346" s="71"/>
      <c r="E346" s="71"/>
      <c r="F346" s="71"/>
      <c r="G346" s="33" t="str">
        <f>RIGHT(Dati[Periodo],4)</f>
        <v/>
      </c>
      <c r="H346" s="72"/>
      <c r="I346" s="71"/>
      <c r="J346" s="71"/>
      <c r="K346" s="71"/>
      <c r="L346" s="71"/>
      <c r="M346" s="73"/>
      <c r="N346" s="34">
        <f t="shared" si="8"/>
        <v>0</v>
      </c>
    </row>
    <row r="347" spans="3:14" x14ac:dyDescent="0.2">
      <c r="C347" s="35" t="str">
        <f>IF(Dati[[#This Row],[Macro attività]]&lt;&gt;"",ROW(C347)-$D$2,"")</f>
        <v/>
      </c>
      <c r="D347" s="71"/>
      <c r="E347" s="71"/>
      <c r="F347" s="71"/>
      <c r="G347" s="33" t="str">
        <f>RIGHT(Dati[Periodo],4)</f>
        <v/>
      </c>
      <c r="H347" s="72"/>
      <c r="I347" s="71"/>
      <c r="J347" s="71"/>
      <c r="K347" s="71"/>
      <c r="L347" s="71"/>
      <c r="M347" s="73"/>
      <c r="N347" s="34">
        <f t="shared" si="8"/>
        <v>0</v>
      </c>
    </row>
    <row r="348" spans="3:14" x14ac:dyDescent="0.2">
      <c r="C348" s="35" t="str">
        <f>IF(Dati[[#This Row],[Macro attività]]&lt;&gt;"",ROW(C348)-$D$2,"")</f>
        <v/>
      </c>
      <c r="D348" s="71"/>
      <c r="E348" s="71"/>
      <c r="F348" s="71"/>
      <c r="G348" s="33" t="str">
        <f>RIGHT(Dati[Periodo],4)</f>
        <v/>
      </c>
      <c r="H348" s="72"/>
      <c r="I348" s="71"/>
      <c r="J348" s="71"/>
      <c r="K348" s="71"/>
      <c r="L348" s="71"/>
      <c r="M348" s="73"/>
      <c r="N348" s="34">
        <f t="shared" si="8"/>
        <v>0</v>
      </c>
    </row>
    <row r="349" spans="3:14" x14ac:dyDescent="0.2">
      <c r="C349" s="35" t="str">
        <f>IF(Dati[[#This Row],[Macro attività]]&lt;&gt;"",ROW(C349)-$D$2,"")</f>
        <v/>
      </c>
      <c r="D349" s="71"/>
      <c r="E349" s="71"/>
      <c r="F349" s="71"/>
      <c r="G349" s="33" t="str">
        <f>RIGHT(Dati[Periodo],4)</f>
        <v/>
      </c>
      <c r="H349" s="72"/>
      <c r="I349" s="71"/>
      <c r="J349" s="71"/>
      <c r="K349" s="71"/>
      <c r="L349" s="71"/>
      <c r="M349" s="73"/>
      <c r="N349" s="34">
        <f t="shared" si="8"/>
        <v>0</v>
      </c>
    </row>
    <row r="350" spans="3:14" x14ac:dyDescent="0.2">
      <c r="C350" s="35" t="str">
        <f>IF(Dati[[#This Row],[Macro attività]]&lt;&gt;"",ROW(C350)-$D$2,"")</f>
        <v/>
      </c>
      <c r="D350" s="71"/>
      <c r="E350" s="71"/>
      <c r="F350" s="71"/>
      <c r="G350" s="33" t="str">
        <f>RIGHT(Dati[Periodo],4)</f>
        <v/>
      </c>
      <c r="H350" s="72"/>
      <c r="I350" s="71"/>
      <c r="J350" s="71"/>
      <c r="K350" s="71"/>
      <c r="L350" s="71"/>
      <c r="M350" s="73"/>
      <c r="N350" s="34">
        <f t="shared" si="8"/>
        <v>0</v>
      </c>
    </row>
    <row r="351" spans="3:14" x14ac:dyDescent="0.2">
      <c r="C351" s="35" t="str">
        <f>IF(Dati[[#This Row],[Macro attività]]&lt;&gt;"",ROW(C351)-$D$2,"")</f>
        <v/>
      </c>
      <c r="D351" s="71"/>
      <c r="E351" s="71"/>
      <c r="F351" s="71"/>
      <c r="G351" s="33" t="str">
        <f>RIGHT(Dati[Periodo],4)</f>
        <v/>
      </c>
      <c r="H351" s="72"/>
      <c r="I351" s="71"/>
      <c r="J351" s="71"/>
      <c r="K351" s="71"/>
      <c r="L351" s="71"/>
      <c r="M351" s="73"/>
      <c r="N351" s="34">
        <f t="shared" si="8"/>
        <v>0</v>
      </c>
    </row>
    <row r="352" spans="3:14" x14ac:dyDescent="0.2">
      <c r="C352" s="35" t="str">
        <f>IF(Dati[[#This Row],[Macro attività]]&lt;&gt;"",ROW(C352)-$D$2,"")</f>
        <v/>
      </c>
      <c r="D352" s="71"/>
      <c r="E352" s="71"/>
      <c r="F352" s="71"/>
      <c r="G352" s="33" t="str">
        <f>RIGHT(Dati[Periodo],4)</f>
        <v/>
      </c>
      <c r="H352" s="72"/>
      <c r="I352" s="71"/>
      <c r="J352" s="71"/>
      <c r="K352" s="71"/>
      <c r="L352" s="71"/>
      <c r="M352" s="73"/>
      <c r="N352" s="34">
        <f t="shared" si="8"/>
        <v>0</v>
      </c>
    </row>
    <row r="353" spans="3:14" x14ac:dyDescent="0.2">
      <c r="C353" s="35" t="str">
        <f>IF(Dati[[#This Row],[Macro attività]]&lt;&gt;"",ROW(C353)-$D$2,"")</f>
        <v/>
      </c>
      <c r="D353" s="71"/>
      <c r="E353" s="71"/>
      <c r="F353" s="71"/>
      <c r="G353" s="33" t="str">
        <f>RIGHT(Dati[Periodo],4)</f>
        <v/>
      </c>
      <c r="H353" s="72"/>
      <c r="I353" s="71"/>
      <c r="J353" s="71"/>
      <c r="K353" s="71"/>
      <c r="L353" s="71"/>
      <c r="M353" s="73"/>
      <c r="N353" s="34">
        <f t="shared" si="8"/>
        <v>0</v>
      </c>
    </row>
    <row r="354" spans="3:14" x14ac:dyDescent="0.2">
      <c r="C354" s="35" t="str">
        <f>IF(Dati[[#This Row],[Macro attività]]&lt;&gt;"",ROW(C354)-$D$2,"")</f>
        <v/>
      </c>
      <c r="D354" s="71"/>
      <c r="E354" s="71"/>
      <c r="F354" s="71"/>
      <c r="G354" s="33" t="str">
        <f>RIGHT(Dati[Periodo],4)</f>
        <v/>
      </c>
      <c r="H354" s="72"/>
      <c r="I354" s="71"/>
      <c r="J354" s="71"/>
      <c r="K354" s="71"/>
      <c r="L354" s="71"/>
      <c r="M354" s="73"/>
      <c r="N354" s="34">
        <f t="shared" si="8"/>
        <v>0</v>
      </c>
    </row>
    <row r="355" spans="3:14" x14ac:dyDescent="0.2">
      <c r="C355" s="35" t="str">
        <f>IF(Dati[[#This Row],[Macro attività]]&lt;&gt;"",ROW(C355)-$D$2,"")</f>
        <v/>
      </c>
      <c r="D355" s="71"/>
      <c r="E355" s="71"/>
      <c r="F355" s="71"/>
      <c r="G355" s="33" t="str">
        <f>RIGHT(Dati[Periodo],4)</f>
        <v/>
      </c>
      <c r="H355" s="72"/>
      <c r="I355" s="71"/>
      <c r="J355" s="71"/>
      <c r="K355" s="71"/>
      <c r="L355" s="71"/>
      <c r="M355" s="73"/>
      <c r="N355" s="34">
        <f t="shared" si="8"/>
        <v>0</v>
      </c>
    </row>
    <row r="356" spans="3:14" x14ac:dyDescent="0.2">
      <c r="C356" s="35" t="str">
        <f>IF(Dati[[#This Row],[Macro attività]]&lt;&gt;"",ROW(C356)-$D$2,"")</f>
        <v/>
      </c>
      <c r="D356" s="71"/>
      <c r="E356" s="71"/>
      <c r="F356" s="71"/>
      <c r="G356" s="33" t="str">
        <f>RIGHT(Dati[Periodo],4)</f>
        <v/>
      </c>
      <c r="H356" s="72"/>
      <c r="I356" s="71"/>
      <c r="J356" s="71"/>
      <c r="K356" s="71"/>
      <c r="L356" s="71"/>
      <c r="M356" s="73"/>
      <c r="N356" s="34">
        <f t="shared" si="8"/>
        <v>0</v>
      </c>
    </row>
    <row r="357" spans="3:14" x14ac:dyDescent="0.2">
      <c r="C357" s="35" t="str">
        <f>IF(Dati[[#This Row],[Macro attività]]&lt;&gt;"",ROW(C357)-$D$2,"")</f>
        <v/>
      </c>
      <c r="D357" s="71"/>
      <c r="E357" s="71"/>
      <c r="F357" s="71"/>
      <c r="G357" s="33" t="str">
        <f>RIGHT(Dati[Periodo],4)</f>
        <v/>
      </c>
      <c r="H357" s="72"/>
      <c r="I357" s="71"/>
      <c r="J357" s="71"/>
      <c r="K357" s="71"/>
      <c r="L357" s="71"/>
      <c r="M357" s="73"/>
      <c r="N357" s="34">
        <f t="shared" si="8"/>
        <v>0</v>
      </c>
    </row>
    <row r="358" spans="3:14" x14ac:dyDescent="0.2">
      <c r="C358" s="35" t="str">
        <f>IF(Dati[[#This Row],[Macro attività]]&lt;&gt;"",ROW(C358)-$D$2,"")</f>
        <v/>
      </c>
      <c r="D358" s="71"/>
      <c r="E358" s="71"/>
      <c r="F358" s="71"/>
      <c r="G358" s="33" t="str">
        <f>RIGHT(Dati[Periodo],4)</f>
        <v/>
      </c>
      <c r="H358" s="72"/>
      <c r="I358" s="71"/>
      <c r="J358" s="71"/>
      <c r="K358" s="71"/>
      <c r="L358" s="71"/>
      <c r="M358" s="73"/>
      <c r="N358" s="34">
        <f t="shared" si="8"/>
        <v>0</v>
      </c>
    </row>
    <row r="359" spans="3:14" x14ac:dyDescent="0.2">
      <c r="C359" s="35" t="str">
        <f>IF(Dati[[#This Row],[Macro attività]]&lt;&gt;"",ROW(C359)-$D$2,"")</f>
        <v/>
      </c>
      <c r="D359" s="71"/>
      <c r="E359" s="71"/>
      <c r="F359" s="71"/>
      <c r="G359" s="33" t="str">
        <f>RIGHT(Dati[Periodo],4)</f>
        <v/>
      </c>
      <c r="H359" s="72"/>
      <c r="I359" s="71"/>
      <c r="J359" s="71"/>
      <c r="K359" s="71"/>
      <c r="L359" s="71"/>
      <c r="M359" s="73"/>
      <c r="N359" s="34">
        <f t="shared" si="8"/>
        <v>0</v>
      </c>
    </row>
    <row r="360" spans="3:14" x14ac:dyDescent="0.2">
      <c r="C360" s="35" t="str">
        <f>IF(Dati[[#This Row],[Macro attività]]&lt;&gt;"",ROW(C360)-$D$2,"")</f>
        <v/>
      </c>
      <c r="D360" s="71"/>
      <c r="E360" s="71"/>
      <c r="F360" s="71"/>
      <c r="G360" s="33" t="str">
        <f>RIGHT(Dati[Periodo],4)</f>
        <v/>
      </c>
      <c r="H360" s="72"/>
      <c r="I360" s="71"/>
      <c r="J360" s="71"/>
      <c r="K360" s="71"/>
      <c r="L360" s="71"/>
      <c r="M360" s="73"/>
      <c r="N360" s="34">
        <f t="shared" si="8"/>
        <v>0</v>
      </c>
    </row>
    <row r="361" spans="3:14" x14ac:dyDescent="0.2">
      <c r="C361" s="35" t="str">
        <f>IF(Dati[[#This Row],[Macro attività]]&lt;&gt;"",ROW(C361)-$D$2,"")</f>
        <v/>
      </c>
      <c r="D361" s="71"/>
      <c r="E361" s="71"/>
      <c r="F361" s="71"/>
      <c r="G361" s="33" t="str">
        <f>RIGHT(Dati[Periodo],4)</f>
        <v/>
      </c>
      <c r="H361" s="72"/>
      <c r="I361" s="71"/>
      <c r="J361" s="71"/>
      <c r="K361" s="71"/>
      <c r="L361" s="71"/>
      <c r="M361" s="73"/>
      <c r="N361" s="34">
        <f t="shared" si="8"/>
        <v>0</v>
      </c>
    </row>
    <row r="362" spans="3:14" x14ac:dyDescent="0.2">
      <c r="C362" s="35" t="str">
        <f>IF(Dati[[#This Row],[Macro attività]]&lt;&gt;"",ROW(C362)-$D$2,"")</f>
        <v/>
      </c>
      <c r="D362" s="71"/>
      <c r="E362" s="71"/>
      <c r="F362" s="71"/>
      <c r="G362" s="33" t="str">
        <f>RIGHT(Dati[Periodo],4)</f>
        <v/>
      </c>
      <c r="H362" s="72"/>
      <c r="I362" s="71"/>
      <c r="J362" s="71"/>
      <c r="K362" s="71"/>
      <c r="L362" s="71"/>
      <c r="M362" s="73"/>
      <c r="N362" s="34">
        <f t="shared" si="8"/>
        <v>0</v>
      </c>
    </row>
    <row r="363" spans="3:14" x14ac:dyDescent="0.2">
      <c r="C363" s="35" t="str">
        <f>IF(Dati[[#This Row],[Macro attività]]&lt;&gt;"",ROW(C363)-$D$2,"")</f>
        <v/>
      </c>
      <c r="D363" s="71"/>
      <c r="E363" s="71"/>
      <c r="F363" s="71"/>
      <c r="G363" s="33" t="str">
        <f>RIGHT(Dati[Periodo],4)</f>
        <v/>
      </c>
      <c r="H363" s="72"/>
      <c r="I363" s="71"/>
      <c r="J363" s="71"/>
      <c r="K363" s="71"/>
      <c r="L363" s="71"/>
      <c r="M363" s="73"/>
      <c r="N363" s="34">
        <f t="shared" si="8"/>
        <v>0</v>
      </c>
    </row>
    <row r="364" spans="3:14" x14ac:dyDescent="0.2">
      <c r="C364" s="35" t="str">
        <f>IF(Dati[[#This Row],[Macro attività]]&lt;&gt;"",ROW(C364)-$D$2,"")</f>
        <v/>
      </c>
      <c r="D364" s="71"/>
      <c r="E364" s="71"/>
      <c r="F364" s="71"/>
      <c r="G364" s="33" t="str">
        <f>RIGHT(Dati[Periodo],4)</f>
        <v/>
      </c>
      <c r="H364" s="72"/>
      <c r="I364" s="71"/>
      <c r="J364" s="71"/>
      <c r="K364" s="71"/>
      <c r="L364" s="71"/>
      <c r="M364" s="73"/>
      <c r="N364" s="34">
        <f t="shared" si="8"/>
        <v>0</v>
      </c>
    </row>
    <row r="365" spans="3:14" x14ac:dyDescent="0.2">
      <c r="C365" s="35" t="str">
        <f>IF(Dati[[#This Row],[Macro attività]]&lt;&gt;"",ROW(C365)-$D$2,"")</f>
        <v/>
      </c>
      <c r="D365" s="71"/>
      <c r="E365" s="71"/>
      <c r="F365" s="71"/>
      <c r="G365" s="33" t="str">
        <f>RIGHT(Dati[Periodo],4)</f>
        <v/>
      </c>
      <c r="H365" s="72"/>
      <c r="I365" s="71"/>
      <c r="J365" s="71"/>
      <c r="K365" s="71"/>
      <c r="L365" s="71"/>
      <c r="M365" s="73"/>
      <c r="N365" s="34">
        <f t="shared" si="8"/>
        <v>0</v>
      </c>
    </row>
    <row r="366" spans="3:14" x14ac:dyDescent="0.2">
      <c r="C366" s="35" t="str">
        <f>IF(Dati[[#This Row],[Macro attività]]&lt;&gt;"",ROW(C366)-$D$2,"")</f>
        <v/>
      </c>
      <c r="D366" s="71"/>
      <c r="E366" s="71"/>
      <c r="F366" s="71"/>
      <c r="G366" s="33" t="str">
        <f>RIGHT(Dati[Periodo],4)</f>
        <v/>
      </c>
      <c r="H366" s="72"/>
      <c r="I366" s="71"/>
      <c r="J366" s="71"/>
      <c r="K366" s="71"/>
      <c r="L366" s="71"/>
      <c r="M366" s="73"/>
      <c r="N366" s="34">
        <f t="shared" si="8"/>
        <v>0</v>
      </c>
    </row>
    <row r="367" spans="3:14" x14ac:dyDescent="0.2">
      <c r="C367" s="35" t="str">
        <f>IF(Dati[[#This Row],[Macro attività]]&lt;&gt;"",ROW(C367)-$D$2,"")</f>
        <v/>
      </c>
      <c r="D367" s="71"/>
      <c r="E367" s="71"/>
      <c r="F367" s="71"/>
      <c r="G367" s="33" t="str">
        <f>RIGHT(Dati[Periodo],4)</f>
        <v/>
      </c>
      <c r="H367" s="72"/>
      <c r="I367" s="71"/>
      <c r="J367" s="71"/>
      <c r="K367" s="71"/>
      <c r="L367" s="71"/>
      <c r="M367" s="73"/>
      <c r="N367" s="34">
        <f t="shared" si="8"/>
        <v>0</v>
      </c>
    </row>
    <row r="368" spans="3:14" x14ac:dyDescent="0.2">
      <c r="C368" s="35" t="str">
        <f>IF(Dati[[#This Row],[Macro attività]]&lt;&gt;"",ROW(C368)-$D$2,"")</f>
        <v/>
      </c>
      <c r="D368" s="71"/>
      <c r="E368" s="71"/>
      <c r="F368" s="71"/>
      <c r="G368" s="33" t="str">
        <f>RIGHT(Dati[Periodo],4)</f>
        <v/>
      </c>
      <c r="H368" s="72"/>
      <c r="I368" s="71"/>
      <c r="J368" s="71"/>
      <c r="K368" s="71"/>
      <c r="L368" s="71"/>
      <c r="M368" s="73"/>
      <c r="N368" s="34">
        <f t="shared" si="8"/>
        <v>0</v>
      </c>
    </row>
    <row r="369" spans="3:14" x14ac:dyDescent="0.2">
      <c r="C369" s="35" t="str">
        <f>IF(Dati[[#This Row],[Macro attività]]&lt;&gt;"",ROW(C369)-$D$2,"")</f>
        <v/>
      </c>
      <c r="D369" s="71"/>
      <c r="E369" s="71"/>
      <c r="F369" s="71"/>
      <c r="G369" s="33" t="str">
        <f>RIGHT(Dati[Periodo],4)</f>
        <v/>
      </c>
      <c r="H369" s="72"/>
      <c r="I369" s="71"/>
      <c r="J369" s="71"/>
      <c r="K369" s="71"/>
      <c r="L369" s="71"/>
      <c r="M369" s="73"/>
      <c r="N369" s="34">
        <f t="shared" si="8"/>
        <v>0</v>
      </c>
    </row>
    <row r="370" spans="3:14" x14ac:dyDescent="0.2">
      <c r="C370" s="35" t="str">
        <f>IF(Dati[[#This Row],[Macro attività]]&lt;&gt;"",ROW(C370)-$D$2,"")</f>
        <v/>
      </c>
      <c r="D370" s="71"/>
      <c r="E370" s="71"/>
      <c r="F370" s="71"/>
      <c r="G370" s="33" t="str">
        <f>RIGHT(Dati[Periodo],4)</f>
        <v/>
      </c>
      <c r="H370" s="72"/>
      <c r="I370" s="71"/>
      <c r="J370" s="71"/>
      <c r="K370" s="71"/>
      <c r="L370" s="71"/>
      <c r="M370" s="73"/>
      <c r="N370" s="34">
        <f t="shared" si="8"/>
        <v>0</v>
      </c>
    </row>
    <row r="371" spans="3:14" x14ac:dyDescent="0.2">
      <c r="C371" s="35" t="str">
        <f>IF(Dati[[#This Row],[Macro attività]]&lt;&gt;"",ROW(C371)-$D$2,"")</f>
        <v/>
      </c>
      <c r="D371" s="71"/>
      <c r="E371" s="71"/>
      <c r="F371" s="71"/>
      <c r="G371" s="33" t="str">
        <f>RIGHT(Dati[Periodo],4)</f>
        <v/>
      </c>
      <c r="H371" s="72"/>
      <c r="I371" s="71"/>
      <c r="J371" s="71"/>
      <c r="K371" s="71"/>
      <c r="L371" s="71"/>
      <c r="M371" s="73"/>
      <c r="N371" s="34">
        <f t="shared" si="8"/>
        <v>0</v>
      </c>
    </row>
    <row r="372" spans="3:14" x14ac:dyDescent="0.2">
      <c r="C372" s="35" t="str">
        <f>IF(Dati[[#This Row],[Macro attività]]&lt;&gt;"",ROW(C372)-$D$2,"")</f>
        <v/>
      </c>
      <c r="D372" s="71"/>
      <c r="E372" s="71"/>
      <c r="F372" s="71"/>
      <c r="G372" s="33" t="str">
        <f>RIGHT(Dati[Periodo],4)</f>
        <v/>
      </c>
      <c r="H372" s="72"/>
      <c r="I372" s="71"/>
      <c r="J372" s="71"/>
      <c r="K372" s="71"/>
      <c r="L372" s="71"/>
      <c r="M372" s="73"/>
      <c r="N372" s="34">
        <f t="shared" si="8"/>
        <v>0</v>
      </c>
    </row>
    <row r="373" spans="3:14" x14ac:dyDescent="0.2">
      <c r="C373" s="35" t="str">
        <f>IF(Dati[[#This Row],[Macro attività]]&lt;&gt;"",ROW(C373)-$D$2,"")</f>
        <v/>
      </c>
      <c r="D373" s="71"/>
      <c r="E373" s="71"/>
      <c r="F373" s="71"/>
      <c r="G373" s="33" t="str">
        <f>RIGHT(Dati[Periodo],4)</f>
        <v/>
      </c>
      <c r="H373" s="72"/>
      <c r="I373" s="71"/>
      <c r="J373" s="71"/>
      <c r="K373" s="71"/>
      <c r="L373" s="71"/>
      <c r="M373" s="73"/>
      <c r="N373" s="34">
        <f t="shared" si="8"/>
        <v>0</v>
      </c>
    </row>
    <row r="374" spans="3:14" x14ac:dyDescent="0.2">
      <c r="C374" s="35" t="str">
        <f>IF(Dati[[#This Row],[Macro attività]]&lt;&gt;"",ROW(C374)-$D$2,"")</f>
        <v/>
      </c>
      <c r="D374" s="71"/>
      <c r="E374" s="71"/>
      <c r="F374" s="71"/>
      <c r="G374" s="33" t="str">
        <f>RIGHT(Dati[Periodo],4)</f>
        <v/>
      </c>
      <c r="H374" s="72"/>
      <c r="I374" s="71"/>
      <c r="J374" s="71"/>
      <c r="K374" s="71"/>
      <c r="L374" s="71"/>
      <c r="M374" s="73"/>
      <c r="N374" s="34">
        <f t="shared" si="8"/>
        <v>0</v>
      </c>
    </row>
    <row r="375" spans="3:14" x14ac:dyDescent="0.2">
      <c r="C375" s="35" t="str">
        <f>IF(Dati[[#This Row],[Macro attività]]&lt;&gt;"",ROW(C375)-$D$2,"")</f>
        <v/>
      </c>
      <c r="D375" s="71"/>
      <c r="E375" s="71"/>
      <c r="F375" s="71"/>
      <c r="G375" s="33" t="str">
        <f>RIGHT(Dati[Periodo],4)</f>
        <v/>
      </c>
      <c r="H375" s="72"/>
      <c r="I375" s="71"/>
      <c r="J375" s="71"/>
      <c r="K375" s="71"/>
      <c r="L375" s="71"/>
      <c r="M375" s="73"/>
      <c r="N375" s="34">
        <f t="shared" si="8"/>
        <v>0</v>
      </c>
    </row>
    <row r="376" spans="3:14" x14ac:dyDescent="0.2">
      <c r="C376" s="35" t="str">
        <f>IF(Dati[[#This Row],[Macro attività]]&lt;&gt;"",ROW(C376)-$D$2,"")</f>
        <v/>
      </c>
      <c r="D376" s="71"/>
      <c r="E376" s="71"/>
      <c r="F376" s="71"/>
      <c r="G376" s="33" t="str">
        <f>RIGHT(Dati[Periodo],4)</f>
        <v/>
      </c>
      <c r="H376" s="72"/>
      <c r="I376" s="71"/>
      <c r="J376" s="71"/>
      <c r="K376" s="71"/>
      <c r="L376" s="71"/>
      <c r="M376" s="73"/>
      <c r="N376" s="34">
        <f t="shared" si="8"/>
        <v>0</v>
      </c>
    </row>
    <row r="377" spans="3:14" x14ac:dyDescent="0.2">
      <c r="C377" s="35" t="str">
        <f>IF(Dati[[#This Row],[Macro attività]]&lt;&gt;"",ROW(C377)-$D$2,"")</f>
        <v/>
      </c>
      <c r="D377" s="71"/>
      <c r="E377" s="71"/>
      <c r="F377" s="71"/>
      <c r="G377" s="33" t="str">
        <f>RIGHT(Dati[Periodo],4)</f>
        <v/>
      </c>
      <c r="H377" s="72"/>
      <c r="I377" s="71"/>
      <c r="J377" s="71"/>
      <c r="K377" s="71"/>
      <c r="L377" s="71"/>
      <c r="M377" s="73"/>
      <c r="N377" s="34">
        <f t="shared" si="8"/>
        <v>0</v>
      </c>
    </row>
    <row r="378" spans="3:14" x14ac:dyDescent="0.2">
      <c r="C378" s="35" t="str">
        <f>IF(Dati[[#This Row],[Macro attività]]&lt;&gt;"",ROW(C378)-$D$2,"")</f>
        <v/>
      </c>
      <c r="D378" s="71"/>
      <c r="E378" s="71"/>
      <c r="F378" s="71"/>
      <c r="G378" s="33" t="str">
        <f>RIGHT(Dati[Periodo],4)</f>
        <v/>
      </c>
      <c r="H378" s="72"/>
      <c r="I378" s="71"/>
      <c r="J378" s="71"/>
      <c r="K378" s="71"/>
      <c r="L378" s="71"/>
      <c r="M378" s="73"/>
      <c r="N378" s="34">
        <f t="shared" si="8"/>
        <v>0</v>
      </c>
    </row>
    <row r="379" spans="3:14" x14ac:dyDescent="0.2">
      <c r="C379" s="35" t="str">
        <f>IF(Dati[[#This Row],[Macro attività]]&lt;&gt;"",ROW(C379)-$D$2,"")</f>
        <v/>
      </c>
      <c r="D379" s="71"/>
      <c r="E379" s="71"/>
      <c r="F379" s="71"/>
      <c r="G379" s="33" t="str">
        <f>RIGHT(Dati[Periodo],4)</f>
        <v/>
      </c>
      <c r="H379" s="72"/>
      <c r="I379" s="71"/>
      <c r="J379" s="71"/>
      <c r="K379" s="71"/>
      <c r="L379" s="71"/>
      <c r="M379" s="73"/>
      <c r="N379" s="34">
        <f t="shared" si="8"/>
        <v>0</v>
      </c>
    </row>
    <row r="380" spans="3:14" x14ac:dyDescent="0.2">
      <c r="C380" s="35" t="str">
        <f>IF(Dati[[#This Row],[Macro attività]]&lt;&gt;"",ROW(C380)-$D$2,"")</f>
        <v/>
      </c>
      <c r="D380" s="71"/>
      <c r="E380" s="71"/>
      <c r="F380" s="71"/>
      <c r="G380" s="33" t="str">
        <f>RIGHT(Dati[Periodo],4)</f>
        <v/>
      </c>
      <c r="H380" s="72"/>
      <c r="I380" s="71"/>
      <c r="J380" s="71"/>
      <c r="K380" s="71"/>
      <c r="L380" s="71"/>
      <c r="M380" s="73"/>
      <c r="N380" s="34">
        <f t="shared" si="8"/>
        <v>0</v>
      </c>
    </row>
    <row r="381" spans="3:14" x14ac:dyDescent="0.2">
      <c r="C381" s="35" t="str">
        <f>IF(Dati[[#This Row],[Macro attività]]&lt;&gt;"",ROW(C381)-$D$2,"")</f>
        <v/>
      </c>
      <c r="D381" s="71"/>
      <c r="E381" s="71"/>
      <c r="F381" s="71"/>
      <c r="G381" s="33" t="str">
        <f>RIGHT(Dati[Periodo],4)</f>
        <v/>
      </c>
      <c r="H381" s="72"/>
      <c r="I381" s="71"/>
      <c r="J381" s="71"/>
      <c r="K381" s="71"/>
      <c r="L381" s="71"/>
      <c r="M381" s="73"/>
      <c r="N381" s="34">
        <f t="shared" si="8"/>
        <v>0</v>
      </c>
    </row>
    <row r="382" spans="3:14" x14ac:dyDescent="0.2">
      <c r="C382" s="35" t="str">
        <f>IF(Dati[[#This Row],[Macro attività]]&lt;&gt;"",ROW(C382)-$D$2,"")</f>
        <v/>
      </c>
      <c r="D382" s="71"/>
      <c r="E382" s="71"/>
      <c r="F382" s="71"/>
      <c r="G382" s="33" t="str">
        <f>RIGHT(Dati[Periodo],4)</f>
        <v/>
      </c>
      <c r="H382" s="72"/>
      <c r="I382" s="71"/>
      <c r="J382" s="71"/>
      <c r="K382" s="71"/>
      <c r="L382" s="71"/>
      <c r="M382" s="73"/>
      <c r="N382" s="34">
        <f t="shared" si="8"/>
        <v>0</v>
      </c>
    </row>
    <row r="383" spans="3:14" x14ac:dyDescent="0.2">
      <c r="C383" s="35" t="str">
        <f>IF(Dati[[#This Row],[Macro attività]]&lt;&gt;"",ROW(C383)-$D$2,"")</f>
        <v/>
      </c>
      <c r="D383" s="71"/>
      <c r="E383" s="71"/>
      <c r="F383" s="71"/>
      <c r="G383" s="33" t="str">
        <f>RIGHT(Dati[Periodo],4)</f>
        <v/>
      </c>
      <c r="H383" s="72"/>
      <c r="I383" s="71"/>
      <c r="J383" s="71"/>
      <c r="K383" s="71"/>
      <c r="L383" s="71"/>
      <c r="M383" s="73"/>
      <c r="N383" s="34">
        <f t="shared" si="8"/>
        <v>0</v>
      </c>
    </row>
    <row r="384" spans="3:14" x14ac:dyDescent="0.2">
      <c r="C384" s="35" t="str">
        <f>IF(Dati[[#This Row],[Macro attività]]&lt;&gt;"",ROW(C384)-$D$2,"")</f>
        <v/>
      </c>
      <c r="D384" s="71"/>
      <c r="E384" s="71"/>
      <c r="F384" s="71"/>
      <c r="G384" s="33" t="str">
        <f>RIGHT(Dati[Periodo],4)</f>
        <v/>
      </c>
      <c r="H384" s="72"/>
      <c r="I384" s="71"/>
      <c r="J384" s="71"/>
      <c r="K384" s="71"/>
      <c r="L384" s="71"/>
      <c r="M384" s="73"/>
      <c r="N384" s="34">
        <f t="shared" si="8"/>
        <v>0</v>
      </c>
    </row>
    <row r="385" spans="3:14" x14ac:dyDescent="0.2">
      <c r="C385" s="35" t="str">
        <f>IF(Dati[[#This Row],[Macro attività]]&lt;&gt;"",ROW(C385)-$D$2,"")</f>
        <v/>
      </c>
      <c r="D385" s="71"/>
      <c r="E385" s="71"/>
      <c r="F385" s="71"/>
      <c r="G385" s="33" t="str">
        <f>RIGHT(Dati[Periodo],4)</f>
        <v/>
      </c>
      <c r="H385" s="72"/>
      <c r="I385" s="71"/>
      <c r="J385" s="71"/>
      <c r="K385" s="71"/>
      <c r="L385" s="71"/>
      <c r="M385" s="73"/>
      <c r="N385" s="34">
        <f t="shared" si="8"/>
        <v>0</v>
      </c>
    </row>
    <row r="386" spans="3:14" x14ac:dyDescent="0.2">
      <c r="C386" s="35" t="str">
        <f>IF(Dati[[#This Row],[Macro attività]]&lt;&gt;"",ROW(C386)-$D$2,"")</f>
        <v/>
      </c>
      <c r="D386" s="71"/>
      <c r="E386" s="71"/>
      <c r="F386" s="71"/>
      <c r="G386" s="33" t="str">
        <f>RIGHT(Dati[Periodo],4)</f>
        <v/>
      </c>
      <c r="H386" s="72"/>
      <c r="I386" s="71"/>
      <c r="J386" s="71"/>
      <c r="K386" s="71"/>
      <c r="L386" s="71"/>
      <c r="M386" s="73"/>
      <c r="N386" s="34">
        <f t="shared" si="8"/>
        <v>0</v>
      </c>
    </row>
    <row r="387" spans="3:14" x14ac:dyDescent="0.2">
      <c r="C387" s="35" t="str">
        <f>IF(Dati[[#This Row],[Macro attività]]&lt;&gt;"",ROW(C387)-$D$2,"")</f>
        <v/>
      </c>
      <c r="D387" s="71"/>
      <c r="E387" s="71"/>
      <c r="F387" s="71"/>
      <c r="G387" s="33" t="str">
        <f>RIGHT(Dati[Periodo],4)</f>
        <v/>
      </c>
      <c r="H387" s="72"/>
      <c r="I387" s="71"/>
      <c r="J387" s="71"/>
      <c r="K387" s="71"/>
      <c r="L387" s="71"/>
      <c r="M387" s="73"/>
      <c r="N387" s="34">
        <f t="shared" si="8"/>
        <v>0</v>
      </c>
    </row>
    <row r="388" spans="3:14" x14ac:dyDescent="0.2">
      <c r="C388" s="35" t="str">
        <f>IF(Dati[[#This Row],[Macro attività]]&lt;&gt;"",ROW(C388)-$D$2,"")</f>
        <v/>
      </c>
      <c r="D388" s="71"/>
      <c r="E388" s="71"/>
      <c r="F388" s="71"/>
      <c r="G388" s="33" t="str">
        <f>RIGHT(Dati[Periodo],4)</f>
        <v/>
      </c>
      <c r="H388" s="72"/>
      <c r="I388" s="71"/>
      <c r="J388" s="71"/>
      <c r="K388" s="71"/>
      <c r="L388" s="71"/>
      <c r="M388" s="73"/>
      <c r="N388" s="34">
        <f t="shared" si="8"/>
        <v>0</v>
      </c>
    </row>
    <row r="389" spans="3:14" x14ac:dyDescent="0.2">
      <c r="C389" s="35" t="str">
        <f>IF(Dati[[#This Row],[Macro attività]]&lt;&gt;"",ROW(C389)-$D$2,"")</f>
        <v/>
      </c>
      <c r="D389" s="71"/>
      <c r="E389" s="71"/>
      <c r="F389" s="71"/>
      <c r="G389" s="33" t="str">
        <f>RIGHT(Dati[Periodo],4)</f>
        <v/>
      </c>
      <c r="H389" s="72"/>
      <c r="I389" s="71"/>
      <c r="J389" s="71"/>
      <c r="K389" s="71"/>
      <c r="L389" s="71"/>
      <c r="M389" s="73"/>
      <c r="N389" s="34">
        <f t="shared" si="8"/>
        <v>0</v>
      </c>
    </row>
    <row r="390" spans="3:14" x14ac:dyDescent="0.2">
      <c r="C390" s="35" t="str">
        <f>IF(Dati[[#This Row],[Macro attività]]&lt;&gt;"",ROW(C390)-$D$2,"")</f>
        <v/>
      </c>
      <c r="D390" s="71"/>
      <c r="E390" s="71"/>
      <c r="F390" s="71"/>
      <c r="G390" s="33" t="str">
        <f>RIGHT(Dati[Periodo],4)</f>
        <v/>
      </c>
      <c r="H390" s="72"/>
      <c r="I390" s="71"/>
      <c r="J390" s="71"/>
      <c r="K390" s="71"/>
      <c r="L390" s="71"/>
      <c r="M390" s="73"/>
      <c r="N390" s="34">
        <f t="shared" si="8"/>
        <v>0</v>
      </c>
    </row>
    <row r="391" spans="3:14" x14ac:dyDescent="0.2">
      <c r="C391" s="35" t="str">
        <f>IF(Dati[[#This Row],[Macro attività]]&lt;&gt;"",ROW(C391)-$D$2,"")</f>
        <v/>
      </c>
      <c r="D391" s="71"/>
      <c r="E391" s="71"/>
      <c r="F391" s="71"/>
      <c r="G391" s="33" t="str">
        <f>RIGHT(Dati[Periodo],4)</f>
        <v/>
      </c>
      <c r="H391" s="72"/>
      <c r="I391" s="71"/>
      <c r="J391" s="71"/>
      <c r="K391" s="71"/>
      <c r="L391" s="71"/>
      <c r="M391" s="73"/>
      <c r="N391" s="34">
        <f t="shared" si="8"/>
        <v>0</v>
      </c>
    </row>
    <row r="392" spans="3:14" x14ac:dyDescent="0.2">
      <c r="C392" s="35" t="str">
        <f>IF(Dati[[#This Row],[Macro attività]]&lt;&gt;"",ROW(C392)-$D$2,"")</f>
        <v/>
      </c>
      <c r="D392" s="71"/>
      <c r="E392" s="71"/>
      <c r="F392" s="71"/>
      <c r="G392" s="33" t="str">
        <f>RIGHT(Dati[Periodo],4)</f>
        <v/>
      </c>
      <c r="H392" s="72"/>
      <c r="I392" s="71"/>
      <c r="J392" s="71"/>
      <c r="K392" s="71"/>
      <c r="L392" s="71"/>
      <c r="M392" s="73"/>
      <c r="N392" s="34">
        <f t="shared" si="8"/>
        <v>0</v>
      </c>
    </row>
    <row r="393" spans="3:14" x14ac:dyDescent="0.2">
      <c r="C393" s="35" t="str">
        <f>IF(Dati[[#This Row],[Macro attività]]&lt;&gt;"",ROW(C393)-$D$2,"")</f>
        <v/>
      </c>
      <c r="D393" s="71"/>
      <c r="E393" s="71"/>
      <c r="F393" s="71"/>
      <c r="G393" s="33" t="str">
        <f>RIGHT(Dati[Periodo],4)</f>
        <v/>
      </c>
      <c r="H393" s="72"/>
      <c r="I393" s="71"/>
      <c r="J393" s="71"/>
      <c r="K393" s="71"/>
      <c r="L393" s="71"/>
      <c r="M393" s="73"/>
      <c r="N393" s="34">
        <f t="shared" ref="N393:N421" si="9">L393*M393</f>
        <v>0</v>
      </c>
    </row>
    <row r="394" spans="3:14" x14ac:dyDescent="0.2">
      <c r="C394" s="35" t="str">
        <f>IF(Dati[[#This Row],[Macro attività]]&lt;&gt;"",ROW(C394)-$D$2,"")</f>
        <v/>
      </c>
      <c r="D394" s="71"/>
      <c r="E394" s="71"/>
      <c r="F394" s="71"/>
      <c r="G394" s="33" t="str">
        <f>RIGHT(Dati[Periodo],4)</f>
        <v/>
      </c>
      <c r="H394" s="72"/>
      <c r="I394" s="71"/>
      <c r="J394" s="71"/>
      <c r="K394" s="71"/>
      <c r="L394" s="71"/>
      <c r="M394" s="73"/>
      <c r="N394" s="34">
        <f t="shared" si="9"/>
        <v>0</v>
      </c>
    </row>
    <row r="395" spans="3:14" x14ac:dyDescent="0.2">
      <c r="C395" s="35" t="str">
        <f>IF(Dati[[#This Row],[Macro attività]]&lt;&gt;"",ROW(C395)-$D$2,"")</f>
        <v/>
      </c>
      <c r="D395" s="71"/>
      <c r="E395" s="71"/>
      <c r="F395" s="71"/>
      <c r="G395" s="33" t="str">
        <f>RIGHT(Dati[Periodo],4)</f>
        <v/>
      </c>
      <c r="H395" s="72"/>
      <c r="I395" s="71"/>
      <c r="J395" s="71"/>
      <c r="K395" s="71"/>
      <c r="L395" s="71"/>
      <c r="M395" s="73"/>
      <c r="N395" s="34">
        <f t="shared" si="9"/>
        <v>0</v>
      </c>
    </row>
    <row r="396" spans="3:14" x14ac:dyDescent="0.2">
      <c r="C396" s="35" t="str">
        <f>IF(Dati[[#This Row],[Macro attività]]&lt;&gt;"",ROW(C396)-$D$2,"")</f>
        <v/>
      </c>
      <c r="D396" s="71"/>
      <c r="E396" s="71"/>
      <c r="F396" s="71"/>
      <c r="G396" s="33" t="str">
        <f>RIGHT(Dati[Periodo],4)</f>
        <v/>
      </c>
      <c r="H396" s="72"/>
      <c r="I396" s="71"/>
      <c r="J396" s="71"/>
      <c r="K396" s="71"/>
      <c r="L396" s="71"/>
      <c r="M396" s="73"/>
      <c r="N396" s="34">
        <f t="shared" si="9"/>
        <v>0</v>
      </c>
    </row>
    <row r="397" spans="3:14" x14ac:dyDescent="0.2">
      <c r="C397" s="35" t="str">
        <f>IF(Dati[[#This Row],[Macro attività]]&lt;&gt;"",ROW(C397)-$D$2,"")</f>
        <v/>
      </c>
      <c r="D397" s="71"/>
      <c r="E397" s="71"/>
      <c r="F397" s="71"/>
      <c r="G397" s="33" t="str">
        <f>RIGHT(Dati[Periodo],4)</f>
        <v/>
      </c>
      <c r="H397" s="72"/>
      <c r="I397" s="71"/>
      <c r="J397" s="71"/>
      <c r="K397" s="71"/>
      <c r="L397" s="71"/>
      <c r="M397" s="73"/>
      <c r="N397" s="34">
        <f t="shared" si="9"/>
        <v>0</v>
      </c>
    </row>
    <row r="398" spans="3:14" x14ac:dyDescent="0.2">
      <c r="C398" s="35" t="str">
        <f>IF(Dati[[#This Row],[Macro attività]]&lt;&gt;"",ROW(C398)-$D$2,"")</f>
        <v/>
      </c>
      <c r="D398" s="71"/>
      <c r="E398" s="71"/>
      <c r="F398" s="71"/>
      <c r="G398" s="33" t="str">
        <f>RIGHT(Dati[Periodo],4)</f>
        <v/>
      </c>
      <c r="H398" s="72"/>
      <c r="I398" s="71"/>
      <c r="J398" s="71"/>
      <c r="K398" s="71"/>
      <c r="L398" s="71"/>
      <c r="M398" s="73"/>
      <c r="N398" s="34">
        <f t="shared" si="9"/>
        <v>0</v>
      </c>
    </row>
    <row r="399" spans="3:14" x14ac:dyDescent="0.2">
      <c r="C399" s="35" t="str">
        <f>IF(Dati[[#This Row],[Macro attività]]&lt;&gt;"",ROW(C399)-$D$2,"")</f>
        <v/>
      </c>
      <c r="D399" s="71"/>
      <c r="E399" s="71"/>
      <c r="F399" s="71"/>
      <c r="G399" s="33" t="str">
        <f>RIGHT(Dati[Periodo],4)</f>
        <v/>
      </c>
      <c r="H399" s="72"/>
      <c r="I399" s="71"/>
      <c r="J399" s="71"/>
      <c r="K399" s="71"/>
      <c r="L399" s="71"/>
      <c r="M399" s="73"/>
      <c r="N399" s="34">
        <f t="shared" si="9"/>
        <v>0</v>
      </c>
    </row>
    <row r="400" spans="3:14" x14ac:dyDescent="0.2">
      <c r="C400" s="35" t="str">
        <f>IF(Dati[[#This Row],[Macro attività]]&lt;&gt;"",ROW(C400)-$D$2,"")</f>
        <v/>
      </c>
      <c r="D400" s="71"/>
      <c r="E400" s="71"/>
      <c r="F400" s="71"/>
      <c r="G400" s="33" t="str">
        <f>RIGHT(Dati[Periodo],4)</f>
        <v/>
      </c>
      <c r="H400" s="72"/>
      <c r="I400" s="71"/>
      <c r="J400" s="71"/>
      <c r="K400" s="71"/>
      <c r="L400" s="71"/>
      <c r="M400" s="73"/>
      <c r="N400" s="34">
        <f t="shared" si="9"/>
        <v>0</v>
      </c>
    </row>
    <row r="401" spans="3:14" x14ac:dyDescent="0.2">
      <c r="C401" s="35" t="str">
        <f>IF(Dati[[#This Row],[Macro attività]]&lt;&gt;"",ROW(C401)-$D$2,"")</f>
        <v/>
      </c>
      <c r="D401" s="71"/>
      <c r="E401" s="71"/>
      <c r="F401" s="71"/>
      <c r="G401" s="33" t="str">
        <f>RIGHT(Dati[Periodo],4)</f>
        <v/>
      </c>
      <c r="H401" s="72"/>
      <c r="I401" s="71"/>
      <c r="J401" s="71"/>
      <c r="K401" s="71"/>
      <c r="L401" s="71"/>
      <c r="M401" s="73"/>
      <c r="N401" s="34">
        <f t="shared" si="9"/>
        <v>0</v>
      </c>
    </row>
    <row r="402" spans="3:14" x14ac:dyDescent="0.2">
      <c r="C402" s="35" t="str">
        <f>IF(Dati[[#This Row],[Macro attività]]&lt;&gt;"",ROW(C402)-$D$2,"")</f>
        <v/>
      </c>
      <c r="D402" s="71"/>
      <c r="E402" s="71"/>
      <c r="F402" s="71"/>
      <c r="G402" s="33" t="str">
        <f>RIGHT(Dati[Periodo],4)</f>
        <v/>
      </c>
      <c r="H402" s="72"/>
      <c r="I402" s="71"/>
      <c r="J402" s="71"/>
      <c r="K402" s="71"/>
      <c r="L402" s="71"/>
      <c r="M402" s="73"/>
      <c r="N402" s="34">
        <f t="shared" si="9"/>
        <v>0</v>
      </c>
    </row>
    <row r="403" spans="3:14" x14ac:dyDescent="0.2">
      <c r="C403" s="35" t="str">
        <f>IF(Dati[[#This Row],[Macro attività]]&lt;&gt;"",ROW(C403)-$D$2,"")</f>
        <v/>
      </c>
      <c r="D403" s="71"/>
      <c r="E403" s="71"/>
      <c r="F403" s="71"/>
      <c r="G403" s="33" t="str">
        <f>RIGHT(Dati[Periodo],4)</f>
        <v/>
      </c>
      <c r="H403" s="72"/>
      <c r="I403" s="71"/>
      <c r="J403" s="71"/>
      <c r="K403" s="71"/>
      <c r="L403" s="71"/>
      <c r="M403" s="73"/>
      <c r="N403" s="34">
        <f t="shared" si="9"/>
        <v>0</v>
      </c>
    </row>
    <row r="404" spans="3:14" x14ac:dyDescent="0.2">
      <c r="C404" s="35" t="str">
        <f>IF(Dati[[#This Row],[Macro attività]]&lt;&gt;"",ROW(C404)-$D$2,"")</f>
        <v/>
      </c>
      <c r="D404" s="71"/>
      <c r="E404" s="71"/>
      <c r="F404" s="71"/>
      <c r="G404" s="33" t="str">
        <f>RIGHT(Dati[Periodo],4)</f>
        <v/>
      </c>
      <c r="H404" s="72"/>
      <c r="I404" s="71"/>
      <c r="J404" s="71"/>
      <c r="K404" s="71"/>
      <c r="L404" s="71"/>
      <c r="M404" s="73"/>
      <c r="N404" s="34">
        <f t="shared" si="9"/>
        <v>0</v>
      </c>
    </row>
    <row r="405" spans="3:14" x14ac:dyDescent="0.2">
      <c r="C405" s="35" t="str">
        <f>IF(Dati[[#This Row],[Macro attività]]&lt;&gt;"",ROW(C405)-$D$2,"")</f>
        <v/>
      </c>
      <c r="D405" s="71"/>
      <c r="E405" s="71"/>
      <c r="F405" s="71"/>
      <c r="G405" s="33" t="str">
        <f>RIGHT(Dati[Periodo],4)</f>
        <v/>
      </c>
      <c r="H405" s="72"/>
      <c r="I405" s="71"/>
      <c r="J405" s="71"/>
      <c r="K405" s="71"/>
      <c r="L405" s="71"/>
      <c r="M405" s="73"/>
      <c r="N405" s="34">
        <f t="shared" si="9"/>
        <v>0</v>
      </c>
    </row>
    <row r="406" spans="3:14" x14ac:dyDescent="0.2">
      <c r="C406" s="35" t="str">
        <f>IF(Dati[[#This Row],[Macro attività]]&lt;&gt;"",ROW(C406)-$D$2,"")</f>
        <v/>
      </c>
      <c r="D406" s="71"/>
      <c r="E406" s="71"/>
      <c r="F406" s="71"/>
      <c r="G406" s="33" t="str">
        <f>RIGHT(Dati[Periodo],4)</f>
        <v/>
      </c>
      <c r="H406" s="72"/>
      <c r="I406" s="71"/>
      <c r="J406" s="71"/>
      <c r="K406" s="71"/>
      <c r="L406" s="71"/>
      <c r="M406" s="73"/>
      <c r="N406" s="34">
        <f t="shared" si="9"/>
        <v>0</v>
      </c>
    </row>
    <row r="407" spans="3:14" x14ac:dyDescent="0.2">
      <c r="C407" s="35" t="str">
        <f>IF(Dati[[#This Row],[Macro attività]]&lt;&gt;"",ROW(C407)-$D$2,"")</f>
        <v/>
      </c>
      <c r="D407" s="71"/>
      <c r="E407" s="71"/>
      <c r="F407" s="71"/>
      <c r="G407" s="33" t="str">
        <f>RIGHT(Dati[Periodo],4)</f>
        <v/>
      </c>
      <c r="H407" s="72"/>
      <c r="I407" s="71"/>
      <c r="J407" s="71"/>
      <c r="K407" s="71"/>
      <c r="L407" s="71"/>
      <c r="M407" s="73"/>
      <c r="N407" s="34">
        <f t="shared" si="9"/>
        <v>0</v>
      </c>
    </row>
    <row r="408" spans="3:14" x14ac:dyDescent="0.2">
      <c r="C408" s="35" t="str">
        <f>IF(Dati[[#This Row],[Macro attività]]&lt;&gt;"",ROW(C408)-$D$2,"")</f>
        <v/>
      </c>
      <c r="D408" s="71"/>
      <c r="E408" s="71"/>
      <c r="F408" s="71"/>
      <c r="G408" s="33" t="str">
        <f>RIGHT(Dati[Periodo],4)</f>
        <v/>
      </c>
      <c r="H408" s="72"/>
      <c r="I408" s="71"/>
      <c r="J408" s="71"/>
      <c r="K408" s="71"/>
      <c r="L408" s="71"/>
      <c r="M408" s="73"/>
      <c r="N408" s="34">
        <f t="shared" si="9"/>
        <v>0</v>
      </c>
    </row>
    <row r="409" spans="3:14" x14ac:dyDescent="0.2">
      <c r="C409" s="35" t="str">
        <f>IF(Dati[[#This Row],[Macro attività]]&lt;&gt;"",ROW(C409)-$D$2,"")</f>
        <v/>
      </c>
      <c r="D409" s="71"/>
      <c r="E409" s="71"/>
      <c r="F409" s="71"/>
      <c r="G409" s="33" t="str">
        <f>RIGHT(Dati[Periodo],4)</f>
        <v/>
      </c>
      <c r="H409" s="72"/>
      <c r="I409" s="71"/>
      <c r="J409" s="71"/>
      <c r="K409" s="71"/>
      <c r="L409" s="71"/>
      <c r="M409" s="73"/>
      <c r="N409" s="34">
        <f t="shared" si="9"/>
        <v>0</v>
      </c>
    </row>
    <row r="410" spans="3:14" x14ac:dyDescent="0.2">
      <c r="C410" s="35" t="str">
        <f>IF(Dati[[#This Row],[Macro attività]]&lt;&gt;"",ROW(C410)-$D$2,"")</f>
        <v/>
      </c>
      <c r="D410" s="71"/>
      <c r="E410" s="71"/>
      <c r="F410" s="71"/>
      <c r="G410" s="33" t="str">
        <f>RIGHT(Dati[Periodo],4)</f>
        <v/>
      </c>
      <c r="H410" s="72"/>
      <c r="I410" s="71"/>
      <c r="J410" s="71"/>
      <c r="K410" s="71"/>
      <c r="L410" s="71"/>
      <c r="M410" s="73"/>
      <c r="N410" s="34">
        <f t="shared" si="9"/>
        <v>0</v>
      </c>
    </row>
    <row r="411" spans="3:14" x14ac:dyDescent="0.2">
      <c r="C411" s="35" t="str">
        <f>IF(Dati[[#This Row],[Macro attività]]&lt;&gt;"",ROW(C411)-$D$2,"")</f>
        <v/>
      </c>
      <c r="D411" s="71"/>
      <c r="E411" s="71"/>
      <c r="F411" s="71"/>
      <c r="G411" s="33" t="str">
        <f>RIGHT(Dati[Periodo],4)</f>
        <v/>
      </c>
      <c r="H411" s="72"/>
      <c r="I411" s="71"/>
      <c r="J411" s="71"/>
      <c r="K411" s="71"/>
      <c r="L411" s="71"/>
      <c r="M411" s="73"/>
      <c r="N411" s="34">
        <f t="shared" si="9"/>
        <v>0</v>
      </c>
    </row>
    <row r="412" spans="3:14" x14ac:dyDescent="0.2">
      <c r="C412" s="35" t="str">
        <f>IF(Dati[[#This Row],[Macro attività]]&lt;&gt;"",ROW(C412)-$D$2,"")</f>
        <v/>
      </c>
      <c r="D412" s="71"/>
      <c r="E412" s="71"/>
      <c r="F412" s="71"/>
      <c r="G412" s="33" t="str">
        <f>RIGHT(Dati[Periodo],4)</f>
        <v/>
      </c>
      <c r="H412" s="72"/>
      <c r="I412" s="71"/>
      <c r="J412" s="71"/>
      <c r="K412" s="71"/>
      <c r="L412" s="71"/>
      <c r="M412" s="73"/>
      <c r="N412" s="34">
        <f t="shared" si="9"/>
        <v>0</v>
      </c>
    </row>
    <row r="413" spans="3:14" x14ac:dyDescent="0.2">
      <c r="C413" s="35" t="str">
        <f>IF(Dati[[#This Row],[Macro attività]]&lt;&gt;"",ROW(C413)-$D$2,"")</f>
        <v/>
      </c>
      <c r="D413" s="71"/>
      <c r="E413" s="71"/>
      <c r="F413" s="71"/>
      <c r="G413" s="33" t="str">
        <f>RIGHT(Dati[Periodo],4)</f>
        <v/>
      </c>
      <c r="H413" s="72"/>
      <c r="I413" s="71"/>
      <c r="J413" s="71"/>
      <c r="K413" s="71"/>
      <c r="L413" s="71"/>
      <c r="M413" s="73"/>
      <c r="N413" s="34">
        <f t="shared" si="9"/>
        <v>0</v>
      </c>
    </row>
    <row r="414" spans="3:14" x14ac:dyDescent="0.2">
      <c r="C414" s="35" t="str">
        <f>IF(Dati[[#This Row],[Macro attività]]&lt;&gt;"",ROW(C414)-$D$2,"")</f>
        <v/>
      </c>
      <c r="D414" s="71"/>
      <c r="E414" s="71"/>
      <c r="F414" s="71"/>
      <c r="G414" s="33" t="str">
        <f>RIGHT(Dati[Periodo],4)</f>
        <v/>
      </c>
      <c r="H414" s="72"/>
      <c r="I414" s="71"/>
      <c r="J414" s="71"/>
      <c r="K414" s="71"/>
      <c r="L414" s="71"/>
      <c r="M414" s="73"/>
      <c r="N414" s="34">
        <f t="shared" si="9"/>
        <v>0</v>
      </c>
    </row>
    <row r="415" spans="3:14" x14ac:dyDescent="0.2">
      <c r="C415" s="35" t="str">
        <f>IF(Dati[[#This Row],[Macro attività]]&lt;&gt;"",ROW(C415)-$D$2,"")</f>
        <v/>
      </c>
      <c r="D415" s="71"/>
      <c r="E415" s="71"/>
      <c r="F415" s="71"/>
      <c r="G415" s="33" t="str">
        <f>RIGHT(Dati[Periodo],4)</f>
        <v/>
      </c>
      <c r="H415" s="72"/>
      <c r="I415" s="71"/>
      <c r="J415" s="71"/>
      <c r="K415" s="71"/>
      <c r="L415" s="71"/>
      <c r="M415" s="73"/>
      <c r="N415" s="34">
        <f t="shared" si="9"/>
        <v>0</v>
      </c>
    </row>
    <row r="416" spans="3:14" x14ac:dyDescent="0.2">
      <c r="C416" s="35" t="str">
        <f>IF(Dati[[#This Row],[Macro attività]]&lt;&gt;"",ROW(C416)-$D$2,"")</f>
        <v/>
      </c>
      <c r="D416" s="71"/>
      <c r="E416" s="71"/>
      <c r="F416" s="71"/>
      <c r="G416" s="33" t="str">
        <f>RIGHT(Dati[Periodo],4)</f>
        <v/>
      </c>
      <c r="H416" s="72"/>
      <c r="I416" s="71"/>
      <c r="J416" s="71"/>
      <c r="K416" s="71"/>
      <c r="L416" s="71"/>
      <c r="M416" s="73"/>
      <c r="N416" s="34">
        <f t="shared" si="9"/>
        <v>0</v>
      </c>
    </row>
    <row r="417" spans="3:14" x14ac:dyDescent="0.2">
      <c r="C417" s="35" t="str">
        <f>IF(Dati[[#This Row],[Macro attività]]&lt;&gt;"",ROW(C417)-$D$2,"")</f>
        <v/>
      </c>
      <c r="D417" s="71"/>
      <c r="E417" s="71"/>
      <c r="F417" s="71"/>
      <c r="G417" s="33" t="str">
        <f>RIGHT(Dati[Periodo],4)</f>
        <v/>
      </c>
      <c r="H417" s="72"/>
      <c r="I417" s="71"/>
      <c r="J417" s="71"/>
      <c r="K417" s="71"/>
      <c r="L417" s="71"/>
      <c r="M417" s="73"/>
      <c r="N417" s="34">
        <f t="shared" si="9"/>
        <v>0</v>
      </c>
    </row>
    <row r="418" spans="3:14" x14ac:dyDescent="0.2">
      <c r="C418" s="35" t="str">
        <f>IF(Dati[[#This Row],[Macro attività]]&lt;&gt;"",ROW(C418)-$D$2,"")</f>
        <v/>
      </c>
      <c r="D418" s="71"/>
      <c r="E418" s="71"/>
      <c r="F418" s="71"/>
      <c r="G418" s="33" t="str">
        <f>RIGHT(Dati[Periodo],4)</f>
        <v/>
      </c>
      <c r="H418" s="72"/>
      <c r="I418" s="71"/>
      <c r="J418" s="71"/>
      <c r="K418" s="71"/>
      <c r="L418" s="71"/>
      <c r="M418" s="73"/>
      <c r="N418" s="34">
        <f t="shared" si="9"/>
        <v>0</v>
      </c>
    </row>
    <row r="419" spans="3:14" x14ac:dyDescent="0.2">
      <c r="C419" s="35" t="str">
        <f>IF(Dati[[#This Row],[Macro attività]]&lt;&gt;"",ROW(C419)-$D$2,"")</f>
        <v/>
      </c>
      <c r="D419" s="71"/>
      <c r="E419" s="71"/>
      <c r="F419" s="71"/>
      <c r="G419" s="33" t="str">
        <f>RIGHT(Dati[Periodo],4)</f>
        <v/>
      </c>
      <c r="H419" s="72"/>
      <c r="I419" s="71"/>
      <c r="J419" s="71"/>
      <c r="K419" s="71"/>
      <c r="L419" s="71"/>
      <c r="M419" s="73"/>
      <c r="N419" s="34">
        <f t="shared" si="9"/>
        <v>0</v>
      </c>
    </row>
    <row r="420" spans="3:14" x14ac:dyDescent="0.2">
      <c r="C420" s="35" t="str">
        <f>IF(Dati[[#This Row],[Macro attività]]&lt;&gt;"",ROW(C420)-$D$2,"")</f>
        <v/>
      </c>
      <c r="D420" s="71"/>
      <c r="E420" s="71"/>
      <c r="F420" s="71"/>
      <c r="G420" s="33" t="str">
        <f>RIGHT(Dati[Periodo],4)</f>
        <v/>
      </c>
      <c r="H420" s="72"/>
      <c r="I420" s="71"/>
      <c r="J420" s="71"/>
      <c r="K420" s="71"/>
      <c r="L420" s="71"/>
      <c r="M420" s="73"/>
      <c r="N420" s="34">
        <f t="shared" si="9"/>
        <v>0</v>
      </c>
    </row>
    <row r="421" spans="3:14" x14ac:dyDescent="0.2">
      <c r="C421" s="35" t="str">
        <f>IF(Dati[[#This Row],[Macro attività]]&lt;&gt;"",ROW(C421)-$D$2,"")</f>
        <v/>
      </c>
      <c r="D421" s="71"/>
      <c r="E421" s="71"/>
      <c r="F421" s="71"/>
      <c r="G421" s="33" t="str">
        <f>RIGHT(Dati[Periodo],4)</f>
        <v/>
      </c>
      <c r="H421" s="72"/>
      <c r="I421" s="71"/>
      <c r="J421" s="71"/>
      <c r="K421" s="71"/>
      <c r="L421" s="71"/>
      <c r="M421" s="73"/>
      <c r="N421" s="34">
        <f t="shared" si="9"/>
        <v>0</v>
      </c>
    </row>
  </sheetData>
  <sheetProtection sheet="1" objects="1" scenarios="1"/>
  <mergeCells count="1">
    <mergeCell ref="E8:G8"/>
  </mergeCells>
  <dataValidations count="6">
    <dataValidation type="list" allowBlank="1" showInputMessage="1" showErrorMessage="1" sqref="E11:E421">
      <formula1>Scelta_attivita</formula1>
    </dataValidation>
    <dataValidation type="list" allowBlank="1" showInputMessage="1" showErrorMessage="1" sqref="D11:D421">
      <formula1>INDIRECT("Macroattivita[Macroattivita]")</formula1>
    </dataValidation>
    <dataValidation type="list" allowBlank="1" showInputMessage="1" showErrorMessage="1" sqref="K11:K421">
      <formula1>INDIRECT("UM[UM]")</formula1>
    </dataValidation>
    <dataValidation type="list" allowBlank="1" showInputMessage="1" showErrorMessage="1" sqref="J11:J421">
      <formula1>INDIRECT("Finanziamenti[Finanziamento]")</formula1>
    </dataValidation>
    <dataValidation type="list" allowBlank="1" showInputMessage="1" showErrorMessage="1" sqref="I11:I421">
      <formula1>INDIRECT("Tipospesa[Tipo_spesa]")</formula1>
    </dataValidation>
    <dataValidation type="list" allowBlank="1" showInputMessage="1" showErrorMessage="1" sqref="F11:F421">
      <formula1>INDIRECT("Periodo[Periodo]")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R32"/>
  <sheetViews>
    <sheetView zoomScale="80" zoomScaleNormal="80" workbookViewId="0">
      <selection activeCell="L15" sqref="L15"/>
    </sheetView>
  </sheetViews>
  <sheetFormatPr defaultRowHeight="11.25" x14ac:dyDescent="0.25"/>
  <cols>
    <col min="1" max="1" width="8.5703125" style="36" customWidth="1"/>
    <col min="2" max="2" width="17.5703125" style="36" customWidth="1"/>
    <col min="3" max="3" width="4.42578125" style="36" customWidth="1"/>
    <col min="4" max="4" width="18.140625" style="36" bestFit="1" customWidth="1"/>
    <col min="5" max="5" width="3.7109375" style="36" customWidth="1"/>
    <col min="6" max="6" width="4.5703125" style="36" customWidth="1"/>
    <col min="7" max="7" width="24" style="36" customWidth="1"/>
    <col min="8" max="8" width="19.28515625" style="36" customWidth="1"/>
    <col min="9" max="9" width="2.85546875" style="36" customWidth="1"/>
    <col min="10" max="10" width="4.85546875" style="36" customWidth="1"/>
    <col min="11" max="11" width="16.5703125" style="36" customWidth="1"/>
    <col min="12" max="12" width="12.5703125" style="36" bestFit="1" customWidth="1"/>
    <col min="13" max="13" width="3.7109375" style="36" customWidth="1"/>
    <col min="14" max="14" width="7.7109375" style="36" customWidth="1"/>
    <col min="15" max="15" width="2.28515625" style="36" customWidth="1"/>
    <col min="16" max="16" width="12.42578125" style="36" customWidth="1"/>
    <col min="17" max="17" width="3.28515625" style="36" customWidth="1"/>
    <col min="18" max="18" width="9.7109375" style="36" customWidth="1"/>
    <col min="19" max="16384" width="9.140625" style="36"/>
  </cols>
  <sheetData>
    <row r="2" spans="3:18" ht="27" customHeight="1" x14ac:dyDescent="0.25"/>
    <row r="3" spans="3:18" ht="29.25" customHeight="1" x14ac:dyDescent="0.25"/>
    <row r="4" spans="3:18" ht="29.25" customHeight="1" x14ac:dyDescent="0.25"/>
    <row r="5" spans="3:18" ht="29.25" customHeight="1" x14ac:dyDescent="0.25">
      <c r="G5" s="37" t="s">
        <v>53</v>
      </c>
      <c r="H5" s="37"/>
    </row>
    <row r="6" spans="3:18" ht="41.25" customHeight="1" x14ac:dyDescent="0.25">
      <c r="D6" s="38" t="s">
        <v>52</v>
      </c>
      <c r="G6" s="38" t="s">
        <v>54</v>
      </c>
      <c r="H6" s="38" t="s">
        <v>55</v>
      </c>
    </row>
    <row r="7" spans="3:18" ht="20.25" customHeight="1" x14ac:dyDescent="0.25">
      <c r="C7" s="36" t="s">
        <v>6</v>
      </c>
      <c r="D7" s="36" t="s">
        <v>8</v>
      </c>
      <c r="F7" s="39" t="s">
        <v>0</v>
      </c>
      <c r="G7" s="36" t="s">
        <v>7</v>
      </c>
      <c r="H7" s="36" t="s">
        <v>5</v>
      </c>
      <c r="J7" s="36" t="s">
        <v>6</v>
      </c>
      <c r="K7" s="36" t="s">
        <v>9</v>
      </c>
      <c r="L7" s="36" t="s">
        <v>12</v>
      </c>
      <c r="N7" s="36" t="s">
        <v>18</v>
      </c>
      <c r="P7" s="36" t="s">
        <v>19</v>
      </c>
      <c r="R7" s="36" t="s">
        <v>24</v>
      </c>
    </row>
    <row r="8" spans="3:18" ht="22.5" x14ac:dyDescent="0.25">
      <c r="C8" s="39">
        <v>1</v>
      </c>
      <c r="D8" s="74"/>
      <c r="F8" s="39">
        <v>1</v>
      </c>
      <c r="G8" s="74"/>
      <c r="H8" s="74"/>
      <c r="J8" s="39">
        <v>1</v>
      </c>
      <c r="K8" s="36" t="s">
        <v>10</v>
      </c>
      <c r="L8" s="40">
        <v>92240</v>
      </c>
      <c r="N8" s="36" t="s">
        <v>16</v>
      </c>
      <c r="P8" s="36" t="s">
        <v>20</v>
      </c>
      <c r="R8" s="36" t="s">
        <v>25</v>
      </c>
    </row>
    <row r="9" spans="3:18" ht="22.5" x14ac:dyDescent="0.25">
      <c r="C9" s="39">
        <v>2</v>
      </c>
      <c r="D9" s="74"/>
      <c r="F9" s="39">
        <v>2</v>
      </c>
      <c r="G9" s="74"/>
      <c r="H9" s="74"/>
      <c r="J9" s="39">
        <v>2</v>
      </c>
      <c r="K9" s="36" t="s">
        <v>13</v>
      </c>
      <c r="L9" s="40">
        <v>90000</v>
      </c>
      <c r="N9" s="36" t="s">
        <v>17</v>
      </c>
      <c r="P9" s="36" t="s">
        <v>22</v>
      </c>
      <c r="R9" s="36" t="s">
        <v>58</v>
      </c>
    </row>
    <row r="10" spans="3:18" ht="22.5" x14ac:dyDescent="0.25">
      <c r="C10" s="39">
        <v>3</v>
      </c>
      <c r="D10" s="74"/>
      <c r="F10" s="39">
        <v>3</v>
      </c>
      <c r="G10" s="74"/>
      <c r="H10" s="74"/>
      <c r="J10" s="39">
        <v>3</v>
      </c>
      <c r="K10" s="36" t="s">
        <v>11</v>
      </c>
      <c r="L10" s="40"/>
      <c r="R10" s="36" t="s">
        <v>26</v>
      </c>
    </row>
    <row r="11" spans="3:18" ht="22.5" x14ac:dyDescent="0.25">
      <c r="C11" s="39">
        <v>4</v>
      </c>
      <c r="D11" s="74"/>
      <c r="F11" s="39">
        <v>4</v>
      </c>
      <c r="G11" s="74"/>
      <c r="H11" s="74"/>
      <c r="R11" s="36" t="s">
        <v>27</v>
      </c>
    </row>
    <row r="12" spans="3:18" ht="18" customHeight="1" x14ac:dyDescent="0.25">
      <c r="C12" s="39">
        <v>5</v>
      </c>
      <c r="D12" s="74"/>
      <c r="F12" s="39">
        <v>5</v>
      </c>
      <c r="G12" s="74"/>
      <c r="H12" s="74"/>
    </row>
    <row r="13" spans="3:18" ht="22.5" customHeight="1" x14ac:dyDescent="0.25">
      <c r="C13" s="39">
        <v>6</v>
      </c>
      <c r="D13" s="74"/>
      <c r="F13" s="39">
        <v>6</v>
      </c>
      <c r="G13" s="74"/>
      <c r="H13" s="74"/>
    </row>
    <row r="14" spans="3:18" ht="15.75" customHeight="1" x14ac:dyDescent="0.25">
      <c r="C14" s="39">
        <v>7</v>
      </c>
      <c r="D14" s="74"/>
      <c r="F14" s="39">
        <v>7</v>
      </c>
      <c r="G14" s="74"/>
      <c r="H14" s="74"/>
    </row>
    <row r="15" spans="3:18" ht="20.25" customHeight="1" x14ac:dyDescent="0.25">
      <c r="C15" s="39">
        <v>8</v>
      </c>
      <c r="D15" s="74"/>
      <c r="F15" s="39">
        <v>8</v>
      </c>
      <c r="G15" s="74"/>
      <c r="H15" s="74"/>
    </row>
    <row r="16" spans="3:18" ht="18.75" customHeight="1" x14ac:dyDescent="0.25">
      <c r="C16" s="39">
        <v>9</v>
      </c>
      <c r="D16" s="74"/>
      <c r="F16" s="39">
        <v>9</v>
      </c>
      <c r="G16" s="74"/>
      <c r="H16" s="74"/>
    </row>
    <row r="17" spans="3:8" ht="18.75" customHeight="1" x14ac:dyDescent="0.25">
      <c r="C17" s="39">
        <v>10</v>
      </c>
      <c r="D17" s="74"/>
      <c r="F17" s="39">
        <v>10</v>
      </c>
      <c r="G17" s="74"/>
      <c r="H17" s="74"/>
    </row>
    <row r="18" spans="3:8" ht="15" customHeight="1" x14ac:dyDescent="0.25">
      <c r="F18" s="39">
        <v>11</v>
      </c>
      <c r="G18" s="74"/>
      <c r="H18" s="74"/>
    </row>
    <row r="19" spans="3:8" ht="15.75" customHeight="1" x14ac:dyDescent="0.25">
      <c r="F19" s="39">
        <v>12</v>
      </c>
      <c r="G19" s="74"/>
      <c r="H19" s="74"/>
    </row>
    <row r="20" spans="3:8" ht="21.75" customHeight="1" x14ac:dyDescent="0.25">
      <c r="F20" s="39">
        <v>13</v>
      </c>
      <c r="G20" s="74"/>
      <c r="H20" s="74"/>
    </row>
    <row r="21" spans="3:8" ht="22.5" customHeight="1" x14ac:dyDescent="0.25">
      <c r="F21" s="39">
        <v>14</v>
      </c>
      <c r="G21" s="74"/>
      <c r="H21" s="74"/>
    </row>
    <row r="22" spans="3:8" ht="19.5" customHeight="1" x14ac:dyDescent="0.25">
      <c r="F22" s="39">
        <v>15</v>
      </c>
      <c r="G22" s="74"/>
      <c r="H22" s="74"/>
    </row>
    <row r="23" spans="3:8" x14ac:dyDescent="0.25">
      <c r="F23" s="39"/>
    </row>
    <row r="24" spans="3:8" x14ac:dyDescent="0.25">
      <c r="F24" s="39"/>
    </row>
    <row r="25" spans="3:8" x14ac:dyDescent="0.25">
      <c r="F25" s="39"/>
    </row>
    <row r="26" spans="3:8" x14ac:dyDescent="0.25">
      <c r="F26" s="39"/>
    </row>
    <row r="27" spans="3:8" x14ac:dyDescent="0.25">
      <c r="F27" s="39"/>
    </row>
    <row r="28" spans="3:8" x14ac:dyDescent="0.25">
      <c r="F28" s="39"/>
    </row>
    <row r="29" spans="3:8" x14ac:dyDescent="0.25">
      <c r="F29" s="39"/>
    </row>
    <row r="30" spans="3:8" x14ac:dyDescent="0.25">
      <c r="F30" s="39"/>
    </row>
    <row r="31" spans="3:8" x14ac:dyDescent="0.25">
      <c r="F31" s="39"/>
    </row>
    <row r="32" spans="3:8" x14ac:dyDescent="0.25">
      <c r="F32" s="39"/>
    </row>
  </sheetData>
  <sheetProtection sheet="1" objects="1" scenarios="1"/>
  <mergeCells count="1">
    <mergeCell ref="G5:H5"/>
  </mergeCells>
  <dataValidations count="1">
    <dataValidation type="list" allowBlank="1" showInputMessage="1" showErrorMessage="1" sqref="H8:H22">
      <formula1>INDIRECT("Macroattivita[Macroattivita]")</formula1>
    </dataValidation>
  </dataValidation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C7:H28"/>
  <sheetViews>
    <sheetView showGridLines="0" zoomScale="80" zoomScaleNormal="80" workbookViewId="0">
      <selection activeCell="M6" sqref="M6"/>
    </sheetView>
  </sheetViews>
  <sheetFormatPr defaultRowHeight="14.25" x14ac:dyDescent="0.2"/>
  <cols>
    <col min="1" max="1" width="9.140625" style="3"/>
    <col min="2" max="2" width="15.28515625" style="3" customWidth="1"/>
    <col min="3" max="3" width="19.7109375" style="3" customWidth="1"/>
    <col min="4" max="8" width="18.7109375" style="3" customWidth="1"/>
    <col min="9" max="9" width="18.42578125" style="3" bestFit="1" customWidth="1"/>
    <col min="10" max="16384" width="9.140625" style="3"/>
  </cols>
  <sheetData>
    <row r="7" spans="3:8" ht="9" customHeight="1" x14ac:dyDescent="0.2"/>
    <row r="8" spans="3:8" ht="3.75" customHeight="1" x14ac:dyDescent="0.2"/>
    <row r="9" spans="3:8" x14ac:dyDescent="0.2">
      <c r="C9" s="4"/>
      <c r="D9" s="5" t="s">
        <v>20</v>
      </c>
      <c r="E9" s="5" t="s">
        <v>21</v>
      </c>
      <c r="F9" s="5" t="s">
        <v>23</v>
      </c>
      <c r="G9" s="6" t="s">
        <v>22</v>
      </c>
      <c r="H9" s="7" t="s">
        <v>42</v>
      </c>
    </row>
    <row r="10" spans="3:8" ht="19.5" customHeight="1" x14ac:dyDescent="0.2">
      <c r="C10" s="8" t="s">
        <v>10</v>
      </c>
      <c r="D10" s="9">
        <f>SUMIFS(Dati[[Importo]:[Importo]],Dati[[Finanziamento]:[Finanziamento]],Dashboard!$C10,Dati[[Tipologia di spesa]:[Tipologia di spesa]],Dashboard!D$9)</f>
        <v>0</v>
      </c>
      <c r="E10" s="9">
        <f>SUMIFS(Dati[[Importo]:[Importo]],Dati[[Finanziamento]:[Finanziamento]],Dashboard!$C10,Dati[[Tipologia di spesa]:[Tipologia di spesa]],Dashboard!E$9)</f>
        <v>0</v>
      </c>
      <c r="F10" s="9">
        <f>SUMIFS(Dati[[Importo]:[Importo]],Dati[[Finanziamento]:[Finanziamento]],Dashboard!$C10,Dati[[Tipologia di spesa]:[Tipologia di spesa]],Dashboard!F$9)</f>
        <v>0</v>
      </c>
      <c r="G10" s="10">
        <f>SUMIFS(Dati[[Importo]:[Importo]],Dati[[Finanziamento]:[Finanziamento]],Dashboard!$C10,Dati[[Tipologia di spesa]:[Tipologia di spesa]],Dashboard!G$9)</f>
        <v>0</v>
      </c>
      <c r="H10" s="11">
        <f>SUM(D10:G10)</f>
        <v>0</v>
      </c>
    </row>
    <row r="11" spans="3:8" ht="25.5" x14ac:dyDescent="0.2">
      <c r="C11" s="8" t="s">
        <v>13</v>
      </c>
      <c r="D11" s="9">
        <f>SUMIFS(Dati[[Importo]:[Importo]],Dati[[Finanziamento]:[Finanziamento]],Dashboard!$C11,Dati[[Tipologia di spesa]:[Tipologia di spesa]],Dashboard!D$9)</f>
        <v>0</v>
      </c>
      <c r="E11" s="9">
        <f>SUMIFS(Dati[[Importo]:[Importo]],Dati[[Finanziamento]:[Finanziamento]],Dashboard!$C11,Dati[[Tipologia di spesa]:[Tipologia di spesa]],Dashboard!E$9)</f>
        <v>0</v>
      </c>
      <c r="F11" s="9">
        <f>SUMIFS(Dati[[Importo]:[Importo]],Dati[[Finanziamento]:[Finanziamento]],Dashboard!$C11,Dati[[Tipologia di spesa]:[Tipologia di spesa]],Dashboard!F$9)</f>
        <v>0</v>
      </c>
      <c r="G11" s="10">
        <f>SUMIFS(Dati[[Importo]:[Importo]],Dati[[Finanziamento]:[Finanziamento]],Dashboard!$C11,Dati[[Tipologia di spesa]:[Tipologia di spesa]],Dashboard!G$9)</f>
        <v>0</v>
      </c>
      <c r="H11" s="11">
        <f>SUM(D11:G11)</f>
        <v>0</v>
      </c>
    </row>
    <row r="12" spans="3:8" ht="25.5" x14ac:dyDescent="0.2">
      <c r="C12" s="8" t="s">
        <v>11</v>
      </c>
      <c r="D12" s="9">
        <f>SUMIFS(Dati[[Importo]:[Importo]],Dati[[Finanziamento]:[Finanziamento]],Dashboard!$C12,Dati[[Tipologia di spesa]:[Tipologia di spesa]],Dashboard!D$9)</f>
        <v>0</v>
      </c>
      <c r="E12" s="9">
        <f>SUMIFS(Dati[[Importo]:[Importo]],Dati[[Finanziamento]:[Finanziamento]],Dashboard!$C12,Dati[[Tipologia di spesa]:[Tipologia di spesa]],Dashboard!E$9)</f>
        <v>0</v>
      </c>
      <c r="F12" s="9">
        <f>SUMIFS(Dati[[Importo]:[Importo]],Dati[[Finanziamento]:[Finanziamento]],Dashboard!$C12,Dati[[Tipologia di spesa]:[Tipologia di spesa]],Dashboard!F$9)</f>
        <v>0</v>
      </c>
      <c r="G12" s="10">
        <f>SUMIFS(Dati[[Importo]:[Importo]],Dati[[Finanziamento]:[Finanziamento]],Dashboard!$C12,Dati[[Tipologia di spesa]:[Tipologia di spesa]],Dashboard!G$9)</f>
        <v>0</v>
      </c>
      <c r="H12" s="11">
        <f>SUM(D12:G12)</f>
        <v>0</v>
      </c>
    </row>
    <row r="13" spans="3:8" x14ac:dyDescent="0.2">
      <c r="C13" s="12"/>
      <c r="D13" s="13">
        <f>SUM(D10:D12)</f>
        <v>0</v>
      </c>
      <c r="E13" s="13">
        <f>SUM(E10:E12)</f>
        <v>0</v>
      </c>
      <c r="F13" s="13">
        <f>SUM(F10:F12)</f>
        <v>0</v>
      </c>
      <c r="G13" s="13">
        <f>SUM(G10:G12)</f>
        <v>0</v>
      </c>
      <c r="H13" s="14">
        <f>SUM(D13:G13)</f>
        <v>0</v>
      </c>
    </row>
    <row r="14" spans="3:8" ht="4.5" customHeight="1" x14ac:dyDescent="0.2"/>
    <row r="15" spans="3:8" x14ac:dyDescent="0.2">
      <c r="C15" s="12"/>
      <c r="D15" s="15" t="s">
        <v>47</v>
      </c>
      <c r="E15" s="15"/>
      <c r="F15" s="15"/>
      <c r="G15" s="15"/>
    </row>
    <row r="16" spans="3:8" x14ac:dyDescent="0.2">
      <c r="C16" s="12"/>
      <c r="D16" s="16" t="s">
        <v>25</v>
      </c>
      <c r="E16" s="16" t="s">
        <v>58</v>
      </c>
      <c r="F16" s="16" t="s">
        <v>26</v>
      </c>
      <c r="G16" s="16" t="s">
        <v>27</v>
      </c>
      <c r="H16" s="7" t="s">
        <v>42</v>
      </c>
    </row>
    <row r="17" spans="3:8" x14ac:dyDescent="0.2">
      <c r="C17" s="17" t="s">
        <v>20</v>
      </c>
      <c r="D17" s="18">
        <f>SUMIFS(Dati[[Importo]:[Importo]],Dati[[Tipologia di spesa]:[Tipologia di spesa]],$C17,Dati[[Periodo]:[Periodo]],D$16)</f>
        <v>0</v>
      </c>
      <c r="E17" s="18">
        <f>SUMIFS(Dati[[Importo]:[Importo]],Dati[[Tipologia di spesa]:[Tipologia di spesa]],$C17,Dati[[Periodo]:[Periodo]],E$16)</f>
        <v>0</v>
      </c>
      <c r="F17" s="18">
        <f>SUMIFS(Dati[[Importo]:[Importo]],Dati[[Tipologia di spesa]:[Tipologia di spesa]],$C17,Dati[[Periodo]:[Periodo]],F$16)</f>
        <v>0</v>
      </c>
      <c r="G17" s="18">
        <f>SUMIFS(Dati[[Importo]:[Importo]],Dati[[Tipologia di spesa]:[Tipologia di spesa]],$C17,Dati[[Periodo]:[Periodo]],G$16)</f>
        <v>0</v>
      </c>
      <c r="H17" s="11">
        <f>SUM(D17:G17)</f>
        <v>0</v>
      </c>
    </row>
    <row r="18" spans="3:8" x14ac:dyDescent="0.2">
      <c r="C18" s="17" t="s">
        <v>21</v>
      </c>
      <c r="D18" s="18">
        <f>SUMIFS(Dati[[Importo]:[Importo]],Dati[[Tipologia di spesa]:[Tipologia di spesa]],$C18,Dati[[Periodo]:[Periodo]],D$16)</f>
        <v>0</v>
      </c>
      <c r="E18" s="18">
        <f>SUMIFS(Dati[[Importo]:[Importo]],Dati[[Tipologia di spesa]:[Tipologia di spesa]],$C18,Dati[[Periodo]:[Periodo]],E$16)</f>
        <v>0</v>
      </c>
      <c r="F18" s="18">
        <f>SUMIFS(Dati[[Importo]:[Importo]],Dati[[Tipologia di spesa]:[Tipologia di spesa]],$C18,Dati[[Periodo]:[Periodo]],F$16)</f>
        <v>0</v>
      </c>
      <c r="G18" s="18">
        <f>SUMIFS(Dati[[Importo]:[Importo]],Dati[[Tipologia di spesa]:[Tipologia di spesa]],$C18,Dati[[Periodo]:[Periodo]],G$16)</f>
        <v>0</v>
      </c>
      <c r="H18" s="11">
        <f>SUM(D18:G18)</f>
        <v>0</v>
      </c>
    </row>
    <row r="19" spans="3:8" x14ac:dyDescent="0.2">
      <c r="C19" s="17" t="s">
        <v>23</v>
      </c>
      <c r="D19" s="18">
        <f>SUMIFS(Dati[[Importo]:[Importo]],Dati[[Tipologia di spesa]:[Tipologia di spesa]],$C19,Dati[[Periodo]:[Periodo]],D$16)</f>
        <v>0</v>
      </c>
      <c r="E19" s="18">
        <f>SUMIFS(Dati[[Importo]:[Importo]],Dati[[Tipologia di spesa]:[Tipologia di spesa]],$C19,Dati[[Periodo]:[Periodo]],E$16)</f>
        <v>0</v>
      </c>
      <c r="F19" s="18">
        <f>SUMIFS(Dati[[Importo]:[Importo]],Dati[[Tipologia di spesa]:[Tipologia di spesa]],$C19,Dati[[Periodo]:[Periodo]],F$16)</f>
        <v>0</v>
      </c>
      <c r="G19" s="18">
        <f>SUMIFS(Dati[[Importo]:[Importo]],Dati[[Tipologia di spesa]:[Tipologia di spesa]],$C19,Dati[[Periodo]:[Periodo]],G$16)</f>
        <v>0</v>
      </c>
      <c r="H19" s="11">
        <f t="shared" ref="H19:H20" si="0">SUM(D19:G19)</f>
        <v>0</v>
      </c>
    </row>
    <row r="20" spans="3:8" x14ac:dyDescent="0.2">
      <c r="C20" s="17" t="s">
        <v>22</v>
      </c>
      <c r="D20" s="18">
        <f>SUMIFS(Dati[[Importo]:[Importo]],Dati[[Tipologia di spesa]:[Tipologia di spesa]],$C20,Dati[[Periodo]:[Periodo]],D$16)</f>
        <v>0</v>
      </c>
      <c r="E20" s="18">
        <f>SUMIFS(Dati[[Importo]:[Importo]],Dati[[Tipologia di spesa]:[Tipologia di spesa]],$C20,Dati[[Periodo]:[Periodo]],E$16)</f>
        <v>0</v>
      </c>
      <c r="F20" s="18">
        <f>SUMIFS(Dati[[Importo]:[Importo]],Dati[[Tipologia di spesa]:[Tipologia di spesa]],$C20,Dati[[Periodo]:[Periodo]],F$16)</f>
        <v>0</v>
      </c>
      <c r="G20" s="18">
        <f>SUMIFS(Dati[[Importo]:[Importo]],Dati[[Tipologia di spesa]:[Tipologia di spesa]],$C20,Dati[[Periodo]:[Periodo]],G$16)</f>
        <v>0</v>
      </c>
      <c r="H20" s="11">
        <f t="shared" si="0"/>
        <v>0</v>
      </c>
    </row>
    <row r="21" spans="3:8" x14ac:dyDescent="0.2">
      <c r="C21" s="19" t="s">
        <v>42</v>
      </c>
      <c r="D21" s="20">
        <f>SUM(D17:D20)</f>
        <v>0</v>
      </c>
      <c r="E21" s="20">
        <f>SUM(E17:E20)</f>
        <v>0</v>
      </c>
      <c r="F21" s="20">
        <f>SUM(F17:F20)</f>
        <v>0</v>
      </c>
      <c r="G21" s="20">
        <f>SUM(G17:G20)</f>
        <v>0</v>
      </c>
      <c r="H21" s="21">
        <f>SUM(H17:H20)</f>
        <v>0</v>
      </c>
    </row>
    <row r="23" spans="3:8" x14ac:dyDescent="0.2">
      <c r="C23" s="12"/>
      <c r="D23" s="16">
        <v>2024</v>
      </c>
      <c r="E23" s="16">
        <v>2025</v>
      </c>
      <c r="F23" s="16">
        <v>2026</v>
      </c>
      <c r="G23" s="16">
        <v>2027</v>
      </c>
      <c r="H23" s="7" t="s">
        <v>42</v>
      </c>
    </row>
    <row r="24" spans="3:8" x14ac:dyDescent="0.2">
      <c r="C24" s="22" t="s">
        <v>20</v>
      </c>
      <c r="D24" s="18">
        <f>SUMIFS(Dati[[Importo]:[Importo]],Dati[[Tipologia di spesa]:[Tipologia di spesa]],$C24,Dati[[Anno]:[Anno]],D$23)</f>
        <v>0</v>
      </c>
      <c r="E24" s="18">
        <f>SUMIFS(Dati[[Importo]:[Importo]],Dati[[Tipologia di spesa]:[Tipologia di spesa]],$C24,Dati[[Anno]:[Anno]],E$23)</f>
        <v>0</v>
      </c>
      <c r="F24" s="18">
        <f>SUMIFS(Dati[[Importo]:[Importo]],Dati[[Tipologia di spesa]:[Tipologia di spesa]],$C24,Dati[[Anno]:[Anno]],F$23)</f>
        <v>0</v>
      </c>
      <c r="G24" s="18">
        <f>SUMIFS(Dati[[Importo]:[Importo]],Dati[[Tipologia di spesa]:[Tipologia di spesa]],$C24,Dati[[Anno]:[Anno]],G$23)</f>
        <v>0</v>
      </c>
      <c r="H24" s="23">
        <f>SUM(D24:G24)</f>
        <v>0</v>
      </c>
    </row>
    <row r="25" spans="3:8" ht="15" customHeight="1" x14ac:dyDescent="0.2">
      <c r="C25" s="22" t="s">
        <v>21</v>
      </c>
      <c r="D25" s="18">
        <f>SUMIFS(Dati[[Importo]:[Importo]],Dati[[Tipologia di spesa]:[Tipologia di spesa]],$C25,Dati[[Anno]:[Anno]],D$23)</f>
        <v>0</v>
      </c>
      <c r="E25" s="18">
        <f>SUMIFS(Dati[[Importo]:[Importo]],Dati[[Tipologia di spesa]:[Tipologia di spesa]],$C25,Dati[[Anno]:[Anno]],E$23)</f>
        <v>0</v>
      </c>
      <c r="F25" s="18">
        <f>SUMIFS(Dati[[Importo]:[Importo]],Dati[[Tipologia di spesa]:[Tipologia di spesa]],$C25,Dati[[Anno]:[Anno]],F$23)</f>
        <v>0</v>
      </c>
      <c r="G25" s="18">
        <f>SUMIFS(Dati[[Importo]:[Importo]],Dati[[Tipologia di spesa]:[Tipologia di spesa]],$C25,Dati[[Anno]:[Anno]],G$23)</f>
        <v>0</v>
      </c>
      <c r="H25" s="23">
        <f t="shared" ref="H25:H27" si="1">SUM(D25:G25)</f>
        <v>0</v>
      </c>
    </row>
    <row r="26" spans="3:8" x14ac:dyDescent="0.2">
      <c r="C26" s="22" t="s">
        <v>23</v>
      </c>
      <c r="D26" s="18">
        <f>SUMIFS(Dati[[Importo]:[Importo]],Dati[[Tipologia di spesa]:[Tipologia di spesa]],$C26,Dati[[Anno]:[Anno]],D$23)</f>
        <v>0</v>
      </c>
      <c r="E26" s="18">
        <f>SUMIFS(Dati[[Importo]:[Importo]],Dati[[Tipologia di spesa]:[Tipologia di spesa]],$C26,Dati[[Anno]:[Anno]],E$23)</f>
        <v>0</v>
      </c>
      <c r="F26" s="18">
        <f>SUMIFS(Dati[[Importo]:[Importo]],Dati[[Tipologia di spesa]:[Tipologia di spesa]],$C26,Dati[[Anno]:[Anno]],F$23)</f>
        <v>0</v>
      </c>
      <c r="G26" s="18">
        <f>SUMIFS(Dati[[Importo]:[Importo]],Dati[[Tipologia di spesa]:[Tipologia di spesa]],$C26,Dati[[Anno]:[Anno]],G$23)</f>
        <v>0</v>
      </c>
      <c r="H26" s="23">
        <f t="shared" si="1"/>
        <v>0</v>
      </c>
    </row>
    <row r="27" spans="3:8" x14ac:dyDescent="0.2">
      <c r="C27" s="22" t="s">
        <v>22</v>
      </c>
      <c r="D27" s="18">
        <f>SUMIFS(Dati[[Importo]:[Importo]],Dati[[Tipologia di spesa]:[Tipologia di spesa]],$C27,Dati[[Anno]:[Anno]],D$23)</f>
        <v>0</v>
      </c>
      <c r="E27" s="18">
        <f>SUMIFS(Dati[[Importo]:[Importo]],Dati[[Tipologia di spesa]:[Tipologia di spesa]],$C27,Dati[[Anno]:[Anno]],E$23)</f>
        <v>0</v>
      </c>
      <c r="F27" s="18">
        <f>SUMIFS(Dati[[Importo]:[Importo]],Dati[[Tipologia di spesa]:[Tipologia di spesa]],$C27,Dati[[Anno]:[Anno]],F$23)</f>
        <v>0</v>
      </c>
      <c r="G27" s="18">
        <f>SUMIFS(Dati[[Importo]:[Importo]],Dati[[Tipologia di spesa]:[Tipologia di spesa]],$C27,Dati[[Anno]:[Anno]],G$23)</f>
        <v>0</v>
      </c>
      <c r="H27" s="23">
        <f t="shared" si="1"/>
        <v>0</v>
      </c>
    </row>
    <row r="28" spans="3:8" x14ac:dyDescent="0.2">
      <c r="C28" s="24" t="s">
        <v>42</v>
      </c>
      <c r="D28" s="20">
        <f>SUM(D24:D27)</f>
        <v>0</v>
      </c>
      <c r="E28" s="20">
        <f>SUM(E24:E27)</f>
        <v>0</v>
      </c>
      <c r="F28" s="20">
        <f>SUM(F24:F27)</f>
        <v>0</v>
      </c>
      <c r="G28" s="20">
        <f>SUM(G24:G27)</f>
        <v>0</v>
      </c>
      <c r="H28" s="21">
        <f>SUM(H24:H27)</f>
        <v>0</v>
      </c>
    </row>
  </sheetData>
  <sheetProtection sheet="1" objects="1" scenarios="1"/>
  <mergeCells count="1">
    <mergeCell ref="D15:G15"/>
  </mergeCells>
  <conditionalFormatting sqref="H13 H21 H28">
    <cfRule type="expression" dxfId="0" priority="1">
      <formula>OR($H$13&lt;&gt;$H$21,$H$13&lt;&gt;$H$28)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5" sqref="A5"/>
    </sheetView>
  </sheetViews>
  <sheetFormatPr defaultRowHeight="12.75" x14ac:dyDescent="0.2"/>
  <cols>
    <col min="1" max="1" width="23" style="12" customWidth="1"/>
    <col min="2" max="2" width="22.42578125" style="12" customWidth="1"/>
    <col min="3" max="3" width="86" style="27" customWidth="1"/>
    <col min="4" max="4" width="35.42578125" style="12" customWidth="1"/>
    <col min="5" max="16384" width="9.140625" style="12"/>
  </cols>
  <sheetData>
    <row r="1" spans="1:4" ht="38.25" x14ac:dyDescent="0.2">
      <c r="C1" s="25" t="str">
        <f>IF(AND(Dashboard!H13=Dashboard!H21,Dashboard!H13=Dashboard!H28),"LE TABELLE SONO COERENTI FRA LORO LA COMPILAZIONE DEI COSTI RISULTA CORRETTA", "ATTENZIONE: CI SONO DELLE INCOERENZE FRA I TOTALI DELLE TABELLE; PROBABILMENTE IL DETTAGLIO DEI COSTI NON RISULTA CORRETTAMENTE COMPILATO IN  ALCUNI CAMPI")</f>
        <v>LE TABELLE SONO COERENTI FRA LORO LA COMPILAZIONE DEI COSTI RISULTA CORRETTA</v>
      </c>
      <c r="D1" s="49" t="s">
        <v>71</v>
      </c>
    </row>
    <row r="5" spans="1:4" ht="25.5" x14ac:dyDescent="0.2">
      <c r="B5" s="27" t="s">
        <v>43</v>
      </c>
      <c r="C5" s="46">
        <f>IFERROR(Dashboard!G13/Dashboard!D13,0%)</f>
        <v>0</v>
      </c>
    </row>
    <row r="6" spans="1:4" ht="25.5" x14ac:dyDescent="0.2">
      <c r="B6" s="47" t="s">
        <v>45</v>
      </c>
      <c r="C6" s="48">
        <v>0.4</v>
      </c>
      <c r="D6" s="49" t="s">
        <v>66</v>
      </c>
    </row>
    <row r="7" spans="1:4" x14ac:dyDescent="0.2">
      <c r="B7" s="27" t="s">
        <v>46</v>
      </c>
      <c r="C7" s="50" t="str">
        <f>IF(C6&gt;perc_altricosti,"",perc_altricosti-C6)</f>
        <v/>
      </c>
    </row>
    <row r="8" spans="1:4" ht="30" x14ac:dyDescent="0.2">
      <c r="B8" s="27" t="s">
        <v>44</v>
      </c>
      <c r="C8" s="51" t="str">
        <f>IF(C7="","La percentuale degli altri costi rispetto al personale è pari al "&amp;TEXT(perc_altricosti,"##0,00 %")&amp; " e rispetta il limite del "&amp;TEXT(percopzionerendicontazione,"##,00%")&amp;" previsto dall'opzione di rendicontazione","La percentuale degli altri costi rispetto al personale è pari al "&amp;TEXT(perc_altricosti,"#0,00 %")&amp; " e non rispetta il limite del "&amp;TEXT(percopzionerendicontazione,"##0,00%")&amp;" previsto dall'opzione di rendicontazione")</f>
        <v>La percentuale degli altri costi rispetto al personale è pari al 0,00 % e rispetta il limite del 40,00% previsto dall'opzione di rendicontazione</v>
      </c>
    </row>
    <row r="9" spans="1:4" x14ac:dyDescent="0.2">
      <c r="B9" s="27"/>
    </row>
    <row r="10" spans="1:4" x14ac:dyDescent="0.2">
      <c r="B10" s="27"/>
    </row>
    <row r="13" spans="1:4" ht="31.5" x14ac:dyDescent="0.2">
      <c r="A13" s="12" t="s">
        <v>48</v>
      </c>
      <c r="B13" s="52">
        <f>Dashboard!H13</f>
        <v>0</v>
      </c>
      <c r="C13" s="70" t="str">
        <f>"Il totale dei costi di progetto del Progetto è pari a "&amp;TEXT(totalecostiSSUS,"€ ###.##0,00")&amp;", di cui "&amp;TEXT(totPRFSE+totSSUScomune,"€ ###.##0,00")&amp;" a carico dei finanziamenti della Strategia"</f>
        <v>Il totale dei costi di progetto del Progetto è pari a € 0,00, di cui € 0,00 a carico dei finanziamenti della Strategia</v>
      </c>
    </row>
    <row r="14" spans="1:4" ht="31.5" x14ac:dyDescent="0.2">
      <c r="A14" s="12" t="s">
        <v>65</v>
      </c>
      <c r="B14" s="52">
        <f>Dashboard!H11</f>
        <v>0</v>
      </c>
      <c r="C14" s="53" t="str">
        <f>IF(totSSUScomune&gt;finSSUSComune,"ATTENZIONE: I costi posti a carico del finanziamento comunale superano i valori complessivi previsti dalla Scheda intervento"&amp; " di "&amp;TEXT(deltacomune,"€ #.###.###,00"),"OK: I costi a carico del finanziamento Comunale rispettano i valori complessivi previsti dalla Scheda intervento")</f>
        <v>OK: I costi a carico del finanziamento Comunale rispettano i valori complessivi previsti dalla Scheda intervento</v>
      </c>
      <c r="D14" s="69">
        <f>(totSSUScomune-finSSUSComune)</f>
        <v>-90000</v>
      </c>
    </row>
    <row r="15" spans="1:4" ht="33" customHeight="1" x14ac:dyDescent="0.2">
      <c r="A15" s="12" t="s">
        <v>49</v>
      </c>
      <c r="B15" s="52">
        <f>Dashboard!H10</f>
        <v>0</v>
      </c>
      <c r="C15" s="53" t="str">
        <f>IF(totPRFSE&gt;finSSUSPRFSE,"ATTENZIONE: I costi posti a carico del contributo concesso sul PR-FSE+ superano i valori  assegnati da Regione Lombardia di "&amp;TEXT(deltaPRFSE, "€ #.###.###,00"),"OK: I costi a carico del contributo concesso sul PR-FSE+ rispettano i valori  assegnati da Regione Lombardia")</f>
        <v>OK: I costi a carico del contributo concesso sul PR-FSE+ rispettano i valori  assegnati da Regione Lombardia</v>
      </c>
      <c r="D15" s="52">
        <f>totPRFSE-finSSUSPRFSE</f>
        <v>-92240</v>
      </c>
    </row>
    <row r="17" spans="1:5" ht="20.25" customHeight="1" x14ac:dyDescent="0.2">
      <c r="A17" s="54"/>
    </row>
    <row r="18" spans="1:5" ht="17.25" customHeight="1" x14ac:dyDescent="0.2"/>
    <row r="20" spans="1:5" ht="15.75" customHeight="1" x14ac:dyDescent="0.2">
      <c r="A20" s="55" t="s">
        <v>59</v>
      </c>
      <c r="B20" s="56"/>
      <c r="C20" s="56"/>
      <c r="D20" s="57"/>
    </row>
    <row r="21" spans="1:5" ht="15" thickBot="1" x14ac:dyDescent="0.25">
      <c r="A21" s="58" t="s">
        <v>60</v>
      </c>
      <c r="B21" s="59" t="s">
        <v>61</v>
      </c>
      <c r="C21" s="59" t="s">
        <v>62</v>
      </c>
      <c r="D21" s="60" t="s">
        <v>63</v>
      </c>
    </row>
    <row r="22" spans="1:5" ht="15.75" thickBot="1" x14ac:dyDescent="0.25">
      <c r="A22" s="1" t="s">
        <v>20</v>
      </c>
      <c r="B22" s="61">
        <v>64286</v>
      </c>
      <c r="C22" s="61">
        <v>65886</v>
      </c>
      <c r="D22" s="62">
        <v>130117</v>
      </c>
    </row>
    <row r="23" spans="1:5" ht="30.75" thickBot="1" x14ac:dyDescent="0.25">
      <c r="A23" s="2" t="s">
        <v>64</v>
      </c>
      <c r="B23" s="63">
        <v>0</v>
      </c>
      <c r="C23" s="63">
        <v>0</v>
      </c>
      <c r="D23" s="64">
        <v>0</v>
      </c>
    </row>
    <row r="24" spans="1:5" ht="15.75" thickBot="1" x14ac:dyDescent="0.25">
      <c r="A24" s="1" t="s">
        <v>22</v>
      </c>
      <c r="B24" s="61">
        <v>25714</v>
      </c>
      <c r="C24" s="61">
        <v>26354</v>
      </c>
      <c r="D24" s="62">
        <v>52069</v>
      </c>
      <c r="E24" s="65">
        <f>D24/D22</f>
        <v>0.40017061567666024</v>
      </c>
    </row>
    <row r="25" spans="1:5" ht="15.75" thickBot="1" x14ac:dyDescent="0.25">
      <c r="A25" s="66" t="s">
        <v>63</v>
      </c>
      <c r="B25" s="67">
        <v>90000</v>
      </c>
      <c r="C25" s="67">
        <v>92240</v>
      </c>
      <c r="D25" s="68">
        <v>182240</v>
      </c>
    </row>
    <row r="26" spans="1:5" ht="22.5" customHeight="1" x14ac:dyDescent="0.2">
      <c r="C26" s="12"/>
    </row>
    <row r="27" spans="1:5" ht="32.25" customHeight="1" x14ac:dyDescent="0.2"/>
    <row r="28" spans="1:5" ht="23.25" customHeight="1" x14ac:dyDescent="0.2"/>
    <row r="29" spans="1:5" ht="20.25" customHeight="1" x14ac:dyDescent="0.2"/>
    <row r="30" spans="1:5" ht="40.5" customHeight="1" x14ac:dyDescent="0.2">
      <c r="C30" s="12"/>
    </row>
    <row r="31" spans="1:5" x14ac:dyDescent="0.2">
      <c r="C31" s="12"/>
    </row>
  </sheetData>
  <sheetProtection password="C6CD" sheet="1" objects="1" scenarios="1"/>
  <mergeCells count="1">
    <mergeCell ref="A20:D20"/>
  </mergeCells>
  <conditionalFormatting sqref="C8">
    <cfRule type="expression" dxfId="8" priority="11">
      <formula>$C$7&lt;&gt;""</formula>
    </cfRule>
    <cfRule type="expression" dxfId="7" priority="12">
      <formula>$C$7=""</formula>
    </cfRule>
  </conditionalFormatting>
  <conditionalFormatting sqref="C14">
    <cfRule type="expression" dxfId="6" priority="21">
      <formula>$B$13&lt;=$B$25</formula>
    </cfRule>
    <cfRule type="expression" dxfId="5" priority="22">
      <formula>$B$13&gt;$B$25</formula>
    </cfRule>
  </conditionalFormatting>
  <conditionalFormatting sqref="C15">
    <cfRule type="expression" dxfId="4" priority="27">
      <formula>$B$15&gt;$C$25</formula>
    </cfRule>
    <cfRule type="expression" dxfId="3" priority="28">
      <formula>$B$15&lt;=$C$25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D20749E-3936-4D03-BAB9-026C1864AF32}">
            <xm:f>AND(Dashboard!$H$13=Dashboard!$H$21,Dashboard!$H$13=Dashboard!$H$28)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" id="{FD606BBB-5D7F-401D-A8FD-FFE38B568FE7}">
            <xm:f>OR(Dashboard!$H$13&lt;&gt;Dashboard!$H$21,Dashboard!$H$13&lt;&gt;Dashboard!$H$28)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C1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Intro</vt:lpstr>
      <vt:lpstr>Dettaglio_costi</vt:lpstr>
      <vt:lpstr>Parametri</vt:lpstr>
      <vt:lpstr>Dashboard</vt:lpstr>
      <vt:lpstr>Appoggio</vt:lpstr>
      <vt:lpstr>deltacomune</vt:lpstr>
      <vt:lpstr>deltaPRFSE</vt:lpstr>
      <vt:lpstr>finSSUSComune</vt:lpstr>
      <vt:lpstr>finSSUSPRFSE</vt:lpstr>
      <vt:lpstr>perc_altricosti</vt:lpstr>
      <vt:lpstr>percopzionerendicontazione</vt:lpstr>
      <vt:lpstr>totalecostiSSUS</vt:lpstr>
      <vt:lpstr>totPRFSE</vt:lpstr>
      <vt:lpstr>totSSUScomune</vt:lpstr>
      <vt:lpstr>valutazione_altricosti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Reina</dc:creator>
  <cp:lastModifiedBy>Francesco Reina</cp:lastModifiedBy>
  <dcterms:created xsi:type="dcterms:W3CDTF">2024-06-25T09:43:11Z</dcterms:created>
  <dcterms:modified xsi:type="dcterms:W3CDTF">2024-06-27T16:15:41Z</dcterms:modified>
</cp:coreProperties>
</file>